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DOS e Estimativa" sheetId="1" r:id="rId4"/>
    <sheet state="hidden" name="Cálculo da Estimativa" sheetId="2" r:id="rId5"/>
  </sheets>
  <definedNames>
    <definedName localSheetId="0" name="Excel_BuiltIn_Print_Area">'DADOS e Estimativa'!$A$4:$V$5</definedName>
    <definedName localSheetId="1" name="Excel_BuiltIn_Print_Titles">'Cálculo da Estimativa'!$A$1:$HR$4</definedName>
    <definedName name="Excel_BuiltIn_Print_Area_2_1">'Cálculo da Estimativa'!$A$1:$K$13</definedName>
    <definedName localSheetId="1" name="Excel_BuiltIn_Print_Area">'DADOS e Estimativa'!$A$7:$U$8</definedName>
    <definedName localSheetId="0" name="Excel_BuiltIn_Print_Titles">'DADOS e Estimativa'!$A$4:$IX$4</definedName>
  </definedNames>
  <calcPr/>
</workbook>
</file>

<file path=xl/sharedStrings.xml><?xml version="1.0" encoding="utf-8"?>
<sst xmlns="http://schemas.openxmlformats.org/spreadsheetml/2006/main" count="23" uniqueCount="23">
  <si>
    <t>VALOR ESTIMADO MENSAL</t>
  </si>
  <si>
    <t>Grupo/
Item</t>
  </si>
  <si>
    <t>Item</t>
  </si>
  <si>
    <t>Quantidade</t>
  </si>
  <si>
    <t>Unidade</t>
  </si>
  <si>
    <t>Erodata</t>
  </si>
  <si>
    <t>BPS</t>
  </si>
  <si>
    <t>Bem Brasil</t>
  </si>
  <si>
    <t>AL2</t>
  </si>
  <si>
    <t>BP - TRE/SP</t>
  </si>
  <si>
    <t>BP - Câmara Campinas</t>
  </si>
  <si>
    <t xml:space="preserve">BP - Conselho Regional de Farmácia </t>
  </si>
  <si>
    <t>Contrato Atual</t>
  </si>
  <si>
    <t>Média Aritmética</t>
  </si>
  <si>
    <t>Desvio Padrão</t>
  </si>
  <si>
    <r>
      <rPr>
        <rFont val="Arial"/>
        <b/>
        <color rgb="FF000000"/>
      </rPr>
      <t xml:space="preserve">Limite Inferior 
</t>
    </r>
    <r>
      <rPr>
        <rFont val="Arial"/>
        <b val="0"/>
        <color rgb="FF000000"/>
        <sz val="8.0"/>
      </rPr>
      <t>Média ( - ) D. Padrão</t>
    </r>
  </si>
  <si>
    <r>
      <rPr>
        <rFont val="Arial"/>
        <b/>
        <color rgb="FF000000"/>
      </rPr>
      <t xml:space="preserve">Limite Superior 
</t>
    </r>
    <r>
      <rPr>
        <rFont val="Arial"/>
        <b val="0"/>
        <color rgb="FF000000"/>
        <sz val="8.0"/>
      </rPr>
      <t>Média ( + ) D. Padrão</t>
    </r>
  </si>
  <si>
    <t>Serviços de copeiragem</t>
  </si>
  <si>
    <t>Mês</t>
  </si>
  <si>
    <t>Valor Unitário Estimado</t>
  </si>
  <si>
    <t>Subtotal</t>
  </si>
  <si>
    <r>
      <rPr>
        <rFont val="Arial"/>
        <b/>
        <color theme="1"/>
        <sz val="10.0"/>
      </rPr>
      <t>*</t>
    </r>
    <r>
      <rPr>
        <rFont val="Arial"/>
        <b val="0"/>
        <color theme="1"/>
        <sz val="10.0"/>
      </rPr>
      <t xml:space="preserve"> Valores excluídos na Planilha do Cálculo do Desvio Padrão ou não considerados para o cômputo da média na presente planilha por se apresentarem abaixo do </t>
    </r>
  </si>
  <si>
    <r>
      <rPr>
        <rFont val="Arial"/>
        <i/>
        <color theme="1"/>
        <sz val="10.0"/>
      </rPr>
      <t xml:space="preserve">Mínimo Aceitável </t>
    </r>
    <r>
      <rPr>
        <rFont val="Arial"/>
        <i val="0"/>
        <color theme="1"/>
        <sz val="10.0"/>
      </rPr>
      <t xml:space="preserve">ou acima do </t>
    </r>
    <r>
      <rPr>
        <rFont val="Arial"/>
        <i/>
        <color theme="1"/>
        <sz val="10.0"/>
      </rPr>
      <t xml:space="preserve">Máximo Aceitável </t>
    </r>
    <r>
      <rPr>
        <rFont val="Arial"/>
        <i val="0"/>
        <color theme="1"/>
        <sz val="10.0"/>
      </rPr>
      <t xml:space="preserve">após a análise do </t>
    </r>
    <r>
      <rPr>
        <rFont val="Arial"/>
        <i/>
        <color theme="1"/>
        <sz val="10.0"/>
      </rPr>
      <t>Desvio Padrão</t>
    </r>
    <r>
      <rPr>
        <rFont val="Arial"/>
        <i val="0"/>
        <color theme="1"/>
        <sz val="10.0"/>
      </rPr>
      <t>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</si>
</sst>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_(* #,##0.00_);_(* \(#,##0.00\);_(* \-??_);_(@_)"/>
    <numFmt numFmtId="165" formatCode="[$R$ -416]#,##0.00"/>
    <numFmt numFmtId="166" formatCode="[$R$-416]\ #,##0.00;[Red]\-[$R$-416]\ #,##0.00"/>
    <numFmt numFmtId="167" formatCode="_(* #,##0_);_(* \(#,##0\);_(* \-??_);_(@_)"/>
  </numFmts>
  <fonts count="11">
    <font>
      <sz val="10.0"/>
      <color rgb="FF000000"/>
      <name val="Arial"/>
    </font>
    <font>
      <b/>
      <color theme="1"/>
      <name val="Arial"/>
    </font>
    <font>
      <b/>
      <color rgb="FF000000"/>
      <name val="Arial"/>
    </font>
    <font>
      <sz val="10.0"/>
      <color theme="1"/>
      <name val="Arial"/>
    </font>
    <font>
      <color theme="1"/>
      <name val="Calibri"/>
    </font>
    <font>
      <b/>
      <sz val="14.0"/>
      <color theme="1"/>
      <name val="Arial"/>
    </font>
    <font>
      <b/>
      <sz val="10.0"/>
      <color theme="1"/>
      <name val="Arial"/>
    </font>
    <font/>
    <font>
      <b/>
      <sz val="13.0"/>
      <color theme="1"/>
      <name val="Arial"/>
    </font>
    <font>
      <sz val="9.0"/>
      <color theme="1"/>
      <name val="Arial"/>
    </font>
    <font>
      <i/>
      <sz val="10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</fills>
  <borders count="12">
    <border/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vertical="bottom"/>
    </xf>
    <xf borderId="0" fillId="2" fontId="2" numFmtId="0" xfId="0" applyAlignment="1" applyFont="1">
      <alignment horizontal="center" vertical="bottom"/>
    </xf>
    <xf borderId="0" fillId="2" fontId="2" numFmtId="0" xfId="0" applyAlignment="1" applyFont="1">
      <alignment horizontal="center" shrinkToFit="0" vertical="bottom" wrapText="1"/>
    </xf>
    <xf borderId="0" fillId="2" fontId="2" numFmtId="4" xfId="0" applyAlignment="1" applyFont="1" applyNumberFormat="1">
      <alignment horizontal="center" vertical="bottom"/>
    </xf>
    <xf borderId="0" fillId="2" fontId="3" numFmtId="0" xfId="0" applyAlignment="1" applyFont="1">
      <alignment horizontal="center" shrinkToFit="0" vertical="bottom" wrapText="0"/>
    </xf>
    <xf borderId="0" fillId="2" fontId="3" numFmtId="164" xfId="0" applyAlignment="1" applyFont="1" applyNumberFormat="1">
      <alignment shrinkToFit="0" vertical="bottom" wrapText="0"/>
    </xf>
    <xf borderId="0" fillId="2" fontId="4" numFmtId="0" xfId="0" applyFont="1"/>
    <xf borderId="1" fillId="3" fontId="5" numFmtId="0" xfId="0" applyAlignment="1" applyBorder="1" applyFill="1" applyFont="1">
      <alignment readingOrder="0" shrinkToFit="0" vertical="center" wrapText="0"/>
    </xf>
    <xf borderId="2" fillId="3" fontId="6" numFmtId="0" xfId="0" applyAlignment="1" applyBorder="1" applyFont="1">
      <alignment shrinkToFit="0" vertical="center" wrapText="0"/>
    </xf>
    <xf borderId="3" fillId="3" fontId="5" numFmtId="165" xfId="0" applyAlignment="1" applyBorder="1" applyFont="1" applyNumberFormat="1">
      <alignment horizontal="left" shrinkToFit="0" vertical="center" wrapText="0"/>
    </xf>
    <xf borderId="4" fillId="0" fontId="7" numFmtId="0" xfId="0" applyBorder="1" applyFont="1"/>
    <xf borderId="5" fillId="0" fontId="7" numFmtId="0" xfId="0" applyBorder="1" applyFont="1"/>
    <xf borderId="2" fillId="3" fontId="6" numFmtId="0" xfId="0" applyAlignment="1" applyBorder="1" applyFont="1">
      <alignment readingOrder="0" shrinkToFit="0" vertical="center" wrapText="0"/>
    </xf>
    <xf borderId="2" fillId="3" fontId="6" numFmtId="2" xfId="0" applyAlignment="1" applyBorder="1" applyFont="1" applyNumberFormat="1">
      <alignment shrinkToFit="0" vertical="center" wrapText="0"/>
    </xf>
    <xf borderId="3" fillId="3" fontId="8" numFmtId="166" xfId="0" applyAlignment="1" applyBorder="1" applyFont="1" applyNumberFormat="1">
      <alignment horizontal="center" shrinkToFit="0" vertical="center" wrapText="0"/>
    </xf>
    <xf borderId="6" fillId="0" fontId="7" numFmtId="0" xfId="0" applyBorder="1" applyFont="1"/>
    <xf borderId="7" fillId="3" fontId="1" numFmtId="0" xfId="0" applyAlignment="1" applyBorder="1" applyFont="1">
      <alignment horizontal="center" readingOrder="0" shrinkToFit="0" vertical="bottom" wrapText="1"/>
    </xf>
    <xf borderId="8" fillId="3" fontId="1" numFmtId="0" xfId="0" applyAlignment="1" applyBorder="1" applyFont="1">
      <alignment horizontal="center" shrinkToFit="0" vertical="bottom" wrapText="1"/>
    </xf>
    <xf borderId="8" fillId="3" fontId="1" numFmtId="0" xfId="0" applyAlignment="1" applyBorder="1" applyFont="1">
      <alignment horizontal="center" readingOrder="0" shrinkToFit="0" vertical="bottom" wrapText="1"/>
    </xf>
    <xf borderId="8" fillId="3" fontId="2" numFmtId="0" xfId="0" applyAlignment="1" applyBorder="1" applyFont="1">
      <alignment horizontal="center" readingOrder="0" shrinkToFit="0" vertical="bottom" wrapText="1"/>
    </xf>
    <xf borderId="8" fillId="3" fontId="2" numFmtId="4" xfId="0" applyAlignment="1" applyBorder="1" applyFont="1" applyNumberFormat="1">
      <alignment horizontal="center" readingOrder="0" shrinkToFit="0" vertical="bottom" wrapText="1"/>
    </xf>
    <xf borderId="8" fillId="3" fontId="2" numFmtId="0" xfId="0" applyAlignment="1" applyBorder="1" applyFont="1">
      <alignment horizontal="center" shrinkToFit="0" vertical="bottom" wrapText="1"/>
    </xf>
    <xf borderId="0" fillId="0" fontId="3" numFmtId="0" xfId="0" applyAlignment="1" applyFont="1">
      <alignment horizontal="center" shrinkToFit="0" vertical="bottom" wrapText="0"/>
    </xf>
    <xf borderId="0" fillId="0" fontId="3" numFmtId="164" xfId="0" applyAlignment="1" applyFont="1" applyNumberFormat="1">
      <alignment shrinkToFit="0" vertical="bottom" wrapText="0"/>
    </xf>
    <xf borderId="9" fillId="0" fontId="9" numFmtId="1" xfId="0" applyAlignment="1" applyBorder="1" applyFont="1" applyNumberFormat="1">
      <alignment horizontal="center" readingOrder="0" shrinkToFit="0" vertical="center" wrapText="0"/>
    </xf>
    <xf borderId="9" fillId="0" fontId="9" numFmtId="0" xfId="0" applyAlignment="1" applyBorder="1" applyFont="1">
      <alignment horizontal="left" readingOrder="0" shrinkToFit="0" vertical="center" wrapText="1"/>
    </xf>
    <xf borderId="9" fillId="0" fontId="3" numFmtId="3" xfId="0" applyAlignment="1" applyBorder="1" applyFont="1" applyNumberFormat="1">
      <alignment horizontal="right" readingOrder="0" shrinkToFit="0" vertical="center" wrapText="0"/>
    </xf>
    <xf borderId="9" fillId="0" fontId="9" numFmtId="37" xfId="0" applyAlignment="1" applyBorder="1" applyFont="1" applyNumberFormat="1">
      <alignment horizontal="center" readingOrder="0" shrinkToFit="0" vertical="center" wrapText="1"/>
    </xf>
    <xf borderId="9" fillId="0" fontId="3" numFmtId="4" xfId="0" applyAlignment="1" applyBorder="1" applyFont="1" applyNumberFormat="1">
      <alignment horizontal="center" readingOrder="0" shrinkToFit="0" vertical="center" wrapText="0"/>
    </xf>
    <xf borderId="9" fillId="0" fontId="6" numFmtId="4" xfId="0" applyAlignment="1" applyBorder="1" applyFont="1" applyNumberFormat="1">
      <alignment horizontal="center" shrinkToFit="0" vertical="center" wrapText="0"/>
    </xf>
    <xf borderId="9" fillId="0" fontId="3" numFmtId="4" xfId="0" applyAlignment="1" applyBorder="1" applyFont="1" applyNumberFormat="1">
      <alignment horizontal="center" shrinkToFit="0" vertical="center" wrapText="0"/>
    </xf>
    <xf borderId="0" fillId="0" fontId="3" numFmtId="4" xfId="0" applyAlignment="1" applyFont="1" applyNumberFormat="1">
      <alignment horizontal="center" shrinkToFit="0" vertical="bottom" wrapText="0"/>
    </xf>
    <xf borderId="0" fillId="0" fontId="3" numFmtId="9" xfId="0" applyAlignment="1" applyFont="1" applyNumberFormat="1">
      <alignment shrinkToFit="0" vertical="bottom" wrapText="0"/>
    </xf>
    <xf borderId="0" fillId="0" fontId="3" numFmtId="167" xfId="0" applyAlignment="1" applyFont="1" applyNumberFormat="1">
      <alignment horizontal="right" shrinkToFit="0" vertical="bottom" wrapText="0"/>
    </xf>
    <xf borderId="0" fillId="0" fontId="3" numFmtId="167" xfId="0" applyAlignment="1" applyFont="1" applyNumberFormat="1">
      <alignment shrinkToFit="0" vertical="bottom" wrapText="0"/>
    </xf>
    <xf borderId="7" fillId="3" fontId="1" numFmtId="0" xfId="0" applyAlignment="1" applyBorder="1" applyFont="1">
      <alignment horizontal="center" shrinkToFit="0" wrapText="1"/>
    </xf>
    <xf borderId="8" fillId="3" fontId="2" numFmtId="0" xfId="0" applyAlignment="1" applyBorder="1" applyFont="1">
      <alignment horizontal="center"/>
    </xf>
    <xf borderId="8" fillId="0" fontId="7" numFmtId="0" xfId="0" applyBorder="1" applyFont="1"/>
    <xf borderId="9" fillId="0" fontId="9" numFmtId="0" xfId="0" applyAlignment="1" applyBorder="1" applyFont="1">
      <alignment horizontal="left" shrinkToFit="0" vertical="center" wrapText="1"/>
    </xf>
    <xf borderId="9" fillId="0" fontId="9" numFmtId="3" xfId="0" applyAlignment="1" applyBorder="1" applyFont="1" applyNumberFormat="1">
      <alignment horizontal="right" shrinkToFit="0" vertical="center" wrapText="1"/>
    </xf>
    <xf borderId="9" fillId="0" fontId="9" numFmtId="37" xfId="0" applyAlignment="1" applyBorder="1" applyFont="1" applyNumberFormat="1">
      <alignment horizontal="center" shrinkToFit="0" vertical="center" wrapText="1"/>
    </xf>
    <xf borderId="9" fillId="0" fontId="3" numFmtId="4" xfId="0" applyAlignment="1" applyBorder="1" applyFont="1" applyNumberFormat="1">
      <alignment horizontal="center" shrinkToFit="0" vertical="center" wrapText="1"/>
    </xf>
    <xf borderId="10" fillId="0" fontId="6" numFmtId="4" xfId="0" applyAlignment="1" applyBorder="1" applyFont="1" applyNumberFormat="1">
      <alignment horizontal="center" shrinkToFit="0" vertical="center" wrapText="1"/>
    </xf>
    <xf borderId="10" fillId="0" fontId="3" numFmtId="4" xfId="0" applyAlignment="1" applyBorder="1" applyFont="1" applyNumberFormat="1">
      <alignment horizontal="center" shrinkToFit="0" vertical="center" wrapText="1"/>
    </xf>
    <xf borderId="0" fillId="0" fontId="6" numFmtId="0" xfId="0" applyAlignment="1" applyFont="1">
      <alignment shrinkToFit="0" vertical="bottom" wrapText="0"/>
    </xf>
    <xf borderId="11" fillId="0" fontId="3" numFmtId="0" xfId="0" applyAlignment="1" applyBorder="1" applyFont="1">
      <alignment horizontal="right" shrinkToFit="0" vertical="bottom" wrapText="0"/>
    </xf>
    <xf borderId="0" fillId="0" fontId="10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7.57"/>
    <col customWidth="1" min="2" max="2" width="34.57"/>
    <col customWidth="1" min="3" max="3" width="7.14"/>
    <col customWidth="1" min="4" max="4" width="11.29"/>
    <col customWidth="1" min="5" max="5" width="11.43"/>
    <col customWidth="1" min="6" max="6" width="11.71"/>
    <col customWidth="1" min="7" max="7" width="12.29"/>
    <col customWidth="1" min="8" max="8" width="11.14"/>
    <col customWidth="1" hidden="1" min="9" max="11" width="11.14"/>
    <col customWidth="1" hidden="1" min="12" max="12" width="9.57"/>
    <col customWidth="1" hidden="1" min="13" max="13" width="9.71"/>
    <col customWidth="1" min="14" max="14" width="9.71"/>
    <col customWidth="1" hidden="1" min="15" max="15" width="9.71"/>
    <col customWidth="1" min="16" max="16" width="10.86"/>
    <col customWidth="1" min="17" max="17" width="9.71"/>
    <col customWidth="1" min="18" max="18" width="12.0"/>
    <col customWidth="1" min="19" max="19" width="17.29"/>
    <col customWidth="1" min="20" max="20" width="9.43"/>
    <col customWidth="1" min="21" max="21" width="9.86"/>
    <col customWidth="1" min="22" max="22" width="11.71"/>
    <col customWidth="1" hidden="1" min="23" max="23" width="12.71"/>
    <col customWidth="1" hidden="1" min="24" max="24" width="14.43"/>
    <col customWidth="1" hidden="1" min="25" max="25" width="8.0"/>
    <col customWidth="1" hidden="1" min="26" max="26" width="13.86"/>
    <col customWidth="1" hidden="1" min="27" max="28" width="8.0"/>
  </cols>
  <sheetData>
    <row r="1" ht="13.5" customHeight="1">
      <c r="A1" s="1"/>
      <c r="B1" s="1"/>
      <c r="C1" s="1"/>
      <c r="D1" s="2"/>
      <c r="E1" s="2"/>
      <c r="F1" s="2"/>
      <c r="G1" s="3"/>
      <c r="H1" s="3"/>
      <c r="I1" s="3"/>
      <c r="J1" s="2"/>
      <c r="K1" s="2"/>
      <c r="L1" s="4"/>
      <c r="M1" s="2"/>
      <c r="N1" s="2"/>
      <c r="O1" s="2"/>
      <c r="P1" s="2"/>
      <c r="Q1" s="2"/>
      <c r="R1" s="2"/>
      <c r="S1" s="3"/>
      <c r="T1" s="3"/>
      <c r="U1" s="2"/>
      <c r="V1" s="2"/>
      <c r="W1" s="5"/>
      <c r="X1" s="6"/>
      <c r="Y1" s="7"/>
      <c r="Z1" s="7"/>
      <c r="AA1" s="7"/>
      <c r="AB1" s="7"/>
    </row>
    <row r="2" ht="18.75" customHeight="1">
      <c r="A2" s="8" t="s">
        <v>0</v>
      </c>
      <c r="B2" s="9"/>
      <c r="C2" s="10">
        <f>U8</f>
        <v>21874.08</v>
      </c>
      <c r="D2" s="11"/>
      <c r="E2" s="12"/>
      <c r="F2" s="9"/>
      <c r="G2" s="13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4"/>
      <c r="T2" s="15"/>
      <c r="U2" s="11"/>
      <c r="V2" s="16"/>
    </row>
    <row r="3" ht="13.5" customHeight="1">
      <c r="A3" s="1"/>
      <c r="B3" s="1"/>
      <c r="C3" s="1"/>
      <c r="D3" s="2"/>
      <c r="E3" s="2"/>
      <c r="F3" s="2"/>
      <c r="G3" s="3"/>
      <c r="H3" s="3"/>
      <c r="I3" s="3"/>
      <c r="J3" s="2"/>
      <c r="K3" s="2"/>
      <c r="L3" s="4"/>
      <c r="M3" s="2"/>
      <c r="N3" s="2"/>
      <c r="O3" s="2"/>
      <c r="P3" s="2"/>
      <c r="Q3" s="2"/>
      <c r="R3" s="2"/>
      <c r="S3" s="3"/>
      <c r="T3" s="3"/>
      <c r="U3" s="2"/>
      <c r="V3" s="2"/>
      <c r="W3" s="5"/>
      <c r="X3" s="6"/>
      <c r="Y3" s="7"/>
      <c r="Z3" s="7"/>
      <c r="AA3" s="7"/>
      <c r="AB3" s="7"/>
    </row>
    <row r="4">
      <c r="A4" s="17" t="s">
        <v>1</v>
      </c>
      <c r="B4" s="18" t="s">
        <v>2</v>
      </c>
      <c r="C4" s="19" t="s">
        <v>3</v>
      </c>
      <c r="D4" s="20" t="s">
        <v>4</v>
      </c>
      <c r="E4" s="20" t="s">
        <v>5</v>
      </c>
      <c r="F4" s="20" t="s">
        <v>6</v>
      </c>
      <c r="G4" s="20" t="s">
        <v>7</v>
      </c>
      <c r="H4" s="20" t="s">
        <v>8</v>
      </c>
      <c r="I4" s="20"/>
      <c r="J4" s="20"/>
      <c r="K4" s="20"/>
      <c r="L4" s="21"/>
      <c r="M4" s="20"/>
      <c r="N4" s="20" t="s">
        <v>9</v>
      </c>
      <c r="O4" s="20"/>
      <c r="P4" s="20" t="s">
        <v>10</v>
      </c>
      <c r="Q4" s="20" t="s">
        <v>11</v>
      </c>
      <c r="R4" s="20" t="s">
        <v>12</v>
      </c>
      <c r="S4" s="22" t="s">
        <v>13</v>
      </c>
      <c r="T4" s="22" t="s">
        <v>14</v>
      </c>
      <c r="U4" s="22" t="s">
        <v>15</v>
      </c>
      <c r="V4" s="22" t="s">
        <v>16</v>
      </c>
      <c r="W4" s="23"/>
      <c r="X4" s="24"/>
    </row>
    <row r="5">
      <c r="A5" s="25">
        <v>1.0</v>
      </c>
      <c r="B5" s="26" t="s">
        <v>17</v>
      </c>
      <c r="C5" s="27">
        <v>6.0</v>
      </c>
      <c r="D5" s="28" t="s">
        <v>18</v>
      </c>
      <c r="E5" s="29">
        <v>3609.99</v>
      </c>
      <c r="F5" s="29">
        <v>4229.09</v>
      </c>
      <c r="G5" s="29">
        <v>3639.91</v>
      </c>
      <c r="H5" s="29">
        <v>3980.0</v>
      </c>
      <c r="I5" s="29"/>
      <c r="J5" s="29"/>
      <c r="K5" s="29"/>
      <c r="L5" s="29"/>
      <c r="M5" s="29"/>
      <c r="N5" s="29">
        <v>3046.58</v>
      </c>
      <c r="O5" s="29"/>
      <c r="P5" s="29">
        <v>2951.99</v>
      </c>
      <c r="Q5" s="29">
        <v>3428.34</v>
      </c>
      <c r="R5" s="29">
        <v>3570.15</v>
      </c>
      <c r="S5" s="30">
        <f>IF(SUM(E5:R5)&gt;0,ROUND(AVERAGE(E5:R5),2),"")</f>
        <v>3557.01</v>
      </c>
      <c r="T5" s="30">
        <f>IF(COUNTA(E5:R5)=1,S5,(IF(SUM(E5:R5)&gt;0,ROUND(STDEV(E5:R5),2),"")))</f>
        <v>428.22</v>
      </c>
      <c r="U5" s="31">
        <f>IF(SUM(S5:T5)&gt;0,S5-T5,"")</f>
        <v>3128.79</v>
      </c>
      <c r="V5" s="31">
        <f>IF(SUM(S5:T5)&gt;0,SUM(S5:T5),"")</f>
        <v>3985.23</v>
      </c>
      <c r="W5" s="32">
        <f>COUNT(E5:M5)</f>
        <v>4</v>
      </c>
      <c r="X5" s="33"/>
    </row>
    <row r="6" ht="14.25" customHeight="1">
      <c r="C6" s="34"/>
      <c r="D6" s="35"/>
    </row>
    <row r="7">
      <c r="A7" s="36" t="str">
        <f>IF('DADOS e Estimativa'!A4="","",'DADOS e Estimativa'!A4)</f>
        <v>Grupo/
Item</v>
      </c>
      <c r="B7" s="36" t="str">
        <f>IF('DADOS e Estimativa'!B4="","",'DADOS e Estimativa'!B4)</f>
        <v>Item</v>
      </c>
      <c r="C7" s="36" t="str">
        <f>IF('DADOS e Estimativa'!C4="","",'DADOS e Estimativa'!C4)</f>
        <v>Quantidade</v>
      </c>
      <c r="D7" s="36" t="str">
        <f>IF('DADOS e Estimativa'!D4="","",'DADOS e Estimativa'!D4)</f>
        <v>Unidade</v>
      </c>
      <c r="E7" s="36" t="str">
        <f>IF('DADOS e Estimativa'!E4="","",'DADOS e Estimativa'!E4)</f>
        <v>Erodata</v>
      </c>
      <c r="F7" s="36" t="str">
        <f>IF('DADOS e Estimativa'!F4="","",'DADOS e Estimativa'!F4)</f>
        <v>BPS</v>
      </c>
      <c r="G7" s="36" t="str">
        <f>IF('DADOS e Estimativa'!G4="","",'DADOS e Estimativa'!G4)</f>
        <v>Bem Brasil</v>
      </c>
      <c r="H7" s="36" t="str">
        <f>IF('DADOS e Estimativa'!H4="","",'DADOS e Estimativa'!H4)</f>
        <v>AL2</v>
      </c>
      <c r="I7" s="36"/>
      <c r="J7" s="36" t="str">
        <f>IF('DADOS e Estimativa'!J4="","",'DADOS e Estimativa'!J4)</f>
        <v/>
      </c>
      <c r="K7" s="36" t="str">
        <f>IF('DADOS e Estimativa'!K4="","",'DADOS e Estimativa'!K4)</f>
        <v/>
      </c>
      <c r="L7" s="36" t="str">
        <f>IF('DADOS e Estimativa'!L4="","",'DADOS e Estimativa'!L4)</f>
        <v/>
      </c>
      <c r="M7" s="36" t="str">
        <f>IF('DADOS e Estimativa'!M4="","",'DADOS e Estimativa'!M4)</f>
        <v/>
      </c>
      <c r="N7" s="36" t="str">
        <f>IF('DADOS e Estimativa'!N4="","",'DADOS e Estimativa'!N4)</f>
        <v>BP - TRE/SP</v>
      </c>
      <c r="O7" s="36" t="str">
        <f>IF('DADOS e Estimativa'!O4="","",'DADOS e Estimativa'!O4)</f>
        <v/>
      </c>
      <c r="P7" s="36" t="str">
        <f>IF('DADOS e Estimativa'!P4="","",'DADOS e Estimativa'!P4)</f>
        <v>BP - Câmara Campinas</v>
      </c>
      <c r="Q7" s="36" t="str">
        <f>IF('DADOS e Estimativa'!Q4="","",'DADOS e Estimativa'!Q4)</f>
        <v>BP - Conselho Regional de Farmácia </v>
      </c>
      <c r="R7" s="36" t="str">
        <f>IF('DADOS e Estimativa'!R4="","",'DADOS e Estimativa'!R4)</f>
        <v>Contrato Atual</v>
      </c>
      <c r="S7" s="37" t="s">
        <v>19</v>
      </c>
      <c r="T7" s="38"/>
      <c r="U7" s="37" t="s">
        <v>20</v>
      </c>
      <c r="V7" s="38"/>
    </row>
    <row r="8">
      <c r="A8" s="25">
        <f>A5</f>
        <v>1</v>
      </c>
      <c r="B8" s="39" t="str">
        <f>IF('DADOS e Estimativa'!B5="","",'DADOS e Estimativa'!B5)</f>
        <v>Serviços de copeiragem</v>
      </c>
      <c r="C8" s="40">
        <f>IF('DADOS e Estimativa'!C5="","",'DADOS e Estimativa'!C5)</f>
        <v>6</v>
      </c>
      <c r="D8" s="41" t="str">
        <f>IF('DADOS e Estimativa'!D5="","",'DADOS e Estimativa'!D5)</f>
        <v>Mês</v>
      </c>
      <c r="E8" s="42">
        <f>IF('DADOS e Estimativa'!E5&gt;0,IF(AND('DADOS e Estimativa'!$U5&lt;='DADOS e Estimativa'!E5,'DADOS e Estimativa'!E5&lt;='DADOS e Estimativa'!$V5),'DADOS e Estimativa'!E5,"excluído*"),"")</f>
        <v>3609.99</v>
      </c>
      <c r="F8" s="42" t="str">
        <f>IF('DADOS e Estimativa'!F5&gt;0,IF(AND('DADOS e Estimativa'!$U5&lt;='DADOS e Estimativa'!F5,'DADOS e Estimativa'!F5&lt;='DADOS e Estimativa'!$V5),'DADOS e Estimativa'!F5,"excluído*"),"")</f>
        <v>excluído*</v>
      </c>
      <c r="G8" s="42">
        <f>IF('DADOS e Estimativa'!G5&gt;0,IF(AND('DADOS e Estimativa'!$U5&lt;='DADOS e Estimativa'!G5,'DADOS e Estimativa'!G5&lt;='DADOS e Estimativa'!$V5),'DADOS e Estimativa'!G5,"excluído*"),"")</f>
        <v>3639.91</v>
      </c>
      <c r="H8" s="42">
        <f>IF('DADOS e Estimativa'!H5&gt;0,IF(AND('DADOS e Estimativa'!$U5&lt;='DADOS e Estimativa'!H5,'DADOS e Estimativa'!H5&lt;='DADOS e Estimativa'!$V5),'DADOS e Estimativa'!H5,"excluído*"),"")</f>
        <v>3980</v>
      </c>
      <c r="I8" s="42" t="str">
        <f>IF('DADOS e Estimativa'!I5&gt;0,IF(AND('DADOS e Estimativa'!$U5&lt;='DADOS e Estimativa'!I5,'DADOS e Estimativa'!I5&lt;='DADOS e Estimativa'!$V5),'DADOS e Estimativa'!I5,"excluído*"),"")</f>
        <v/>
      </c>
      <c r="J8" s="42" t="str">
        <f>IF('DADOS e Estimativa'!J5&gt;0,IF(AND('DADOS e Estimativa'!$U5&lt;='DADOS e Estimativa'!J5,'DADOS e Estimativa'!J5&lt;='DADOS e Estimativa'!$V5),'DADOS e Estimativa'!J5,"excluído*"),"")</f>
        <v/>
      </c>
      <c r="K8" s="42" t="str">
        <f>IF('DADOS e Estimativa'!K5&gt;0,IF(AND('DADOS e Estimativa'!$U5&lt;='DADOS e Estimativa'!K5,'DADOS e Estimativa'!K5&lt;='DADOS e Estimativa'!$V5),'DADOS e Estimativa'!K5,"excluído*"),"")</f>
        <v/>
      </c>
      <c r="L8" s="42" t="str">
        <f>IF('DADOS e Estimativa'!L5&gt;0,IF(AND('DADOS e Estimativa'!$U5&lt;='DADOS e Estimativa'!L5,'DADOS e Estimativa'!L5&lt;='DADOS e Estimativa'!$V5),'DADOS e Estimativa'!L5,"excluído*"),"")</f>
        <v/>
      </c>
      <c r="M8" s="42" t="str">
        <f>IF('DADOS e Estimativa'!M5&gt;0,IF(AND('DADOS e Estimativa'!$U5&lt;='DADOS e Estimativa'!M5,'DADOS e Estimativa'!M5&lt;='DADOS e Estimativa'!$V5),'DADOS e Estimativa'!M5,"excluído*"),"")</f>
        <v/>
      </c>
      <c r="N8" s="42" t="str">
        <f>IF('DADOS e Estimativa'!N5&gt;0,IF(AND('DADOS e Estimativa'!$U5&lt;='DADOS e Estimativa'!N5,'DADOS e Estimativa'!N5&lt;='DADOS e Estimativa'!$V5),'DADOS e Estimativa'!N5,"excluído*"),"")</f>
        <v>excluído*</v>
      </c>
      <c r="O8" s="42" t="str">
        <f>IF('DADOS e Estimativa'!O5&gt;0,IF(AND('DADOS e Estimativa'!$U5&lt;='DADOS e Estimativa'!O5,'DADOS e Estimativa'!O5&lt;='DADOS e Estimativa'!$V5),'DADOS e Estimativa'!O5,"excluído*"),"")</f>
        <v/>
      </c>
      <c r="P8" s="42" t="str">
        <f>IF('DADOS e Estimativa'!P5&gt;0,IF(AND('DADOS e Estimativa'!$U5&lt;='DADOS e Estimativa'!P5,'DADOS e Estimativa'!P5&lt;='DADOS e Estimativa'!$V5),'DADOS e Estimativa'!P5,"excluído*"),"")</f>
        <v>excluído*</v>
      </c>
      <c r="Q8" s="42">
        <f>IF('DADOS e Estimativa'!Q5&gt;0,IF(AND('DADOS e Estimativa'!$U5&lt;='DADOS e Estimativa'!Q5,'DADOS e Estimativa'!Q5&lt;='DADOS e Estimativa'!$V5),'DADOS e Estimativa'!Q5,"excluído*"),"")</f>
        <v>3428.34</v>
      </c>
      <c r="R8" s="42">
        <f>IF('DADOS e Estimativa'!R5&gt;0,IF(AND('DADOS e Estimativa'!$U5&lt;='DADOS e Estimativa'!R5,'DADOS e Estimativa'!R5&lt;='DADOS e Estimativa'!$V5),'DADOS e Estimativa'!R5,"excluído*"),"")</f>
        <v>3570.15</v>
      </c>
      <c r="S8" s="43">
        <f>IF(SUM(E8:R8)&gt;0,ROUND(AVERAGE(E8:R8),2),"")</f>
        <v>3645.68</v>
      </c>
      <c r="T8" s="16"/>
      <c r="U8" s="44">
        <f>IF(S8&lt;&gt;"",S8*C8,"")</f>
        <v>21874.08</v>
      </c>
      <c r="V8" s="16"/>
    </row>
    <row r="9" ht="12.75" customHeight="1">
      <c r="C9" s="34"/>
      <c r="D9" s="35"/>
    </row>
    <row r="10" ht="12.75" customHeight="1">
      <c r="A10" s="45" t="s">
        <v>21</v>
      </c>
      <c r="C10" s="46"/>
    </row>
    <row r="11" ht="12.75" customHeight="1">
      <c r="A11" s="47" t="s">
        <v>22</v>
      </c>
      <c r="C11" s="46"/>
    </row>
  </sheetData>
  <mergeCells count="6">
    <mergeCell ref="C2:E2"/>
    <mergeCell ref="T2:V2"/>
    <mergeCell ref="S7:T7"/>
    <mergeCell ref="U7:V7"/>
    <mergeCell ref="S8:T8"/>
    <mergeCell ref="U8:V8"/>
  </mergeCells>
  <printOptions verticalCentered="1"/>
  <pageMargins bottom="0.75" footer="0.0" header="0.0" left="0.7" right="0.7" top="0.75"/>
  <pageSetup orientation="landscape"/>
  <headerFooter>
    <oddHeader>&amp;L&amp;F&amp;R</oddHeader>
    <oddFooter>&amp;CCálculo do Desvio Padrão para obtenção do Valor Mínimo e Máximo a serem aceitos na estimativa </oddFooter>
  </headerFooter>
  <rowBreaks count="1" manualBreakCount="1">
    <brk id="11" man="1"/>
  </rowBreaks>
  <colBreaks count="2" manualBreakCount="2">
    <brk man="1"/>
    <brk id="2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57"/>
    <col customWidth="1" min="2" max="2" width="46.0"/>
    <col customWidth="1" min="3" max="7" width="9.71"/>
    <col customWidth="1" min="8" max="8" width="12.57"/>
    <col customWidth="1" min="9" max="9" width="6.57"/>
    <col customWidth="1" min="10" max="10" width="4.14"/>
    <col customWidth="1" min="11" max="11" width="18.57"/>
    <col customWidth="1" min="12" max="12" width="14.43"/>
    <col customWidth="1" min="13" max="26" width="8.0"/>
  </cols>
  <sheetData>
    <row r="1" ht="12.75" customHeight="1">
      <c r="L1" s="23"/>
    </row>
    <row r="2" ht="12.75" customHeight="1">
      <c r="I2" s="35"/>
    </row>
    <row r="3" ht="12.75" customHeight="1">
      <c r="I3" s="35"/>
    </row>
    <row r="4" ht="12.75" customHeight="1">
      <c r="I4" s="35"/>
    </row>
    <row r="5" ht="12.75" customHeight="1">
      <c r="I5" s="35"/>
    </row>
    <row r="6" ht="14.25" customHeight="1">
      <c r="I6" s="35"/>
    </row>
    <row r="7" ht="25.5" customHeight="1">
      <c r="I7" s="35"/>
    </row>
    <row r="8" ht="4.5" customHeight="1">
      <c r="I8" s="35"/>
    </row>
    <row r="9" ht="12.75" customHeight="1">
      <c r="I9" s="35"/>
    </row>
    <row r="10" ht="12.75" customHeight="1">
      <c r="I10" s="35"/>
    </row>
    <row r="11" ht="12.75" customHeight="1">
      <c r="I11" s="35"/>
    </row>
    <row r="12" ht="12.75" customHeight="1">
      <c r="I12" s="35"/>
    </row>
    <row r="13" ht="12.75" customHeight="1">
      <c r="I13" s="35"/>
    </row>
    <row r="14" ht="12.75" customHeight="1">
      <c r="I14" s="35"/>
    </row>
    <row r="15" ht="12.75" customHeight="1">
      <c r="I15" s="35"/>
    </row>
    <row r="16" ht="12.75" customHeight="1">
      <c r="I16" s="35"/>
    </row>
    <row r="17" ht="12.75" customHeight="1">
      <c r="I17" s="35"/>
    </row>
    <row r="18" ht="12.75" customHeight="1">
      <c r="I18" s="35"/>
    </row>
    <row r="19" ht="12.75" customHeight="1">
      <c r="I19" s="35"/>
    </row>
    <row r="20" ht="12.75" customHeight="1">
      <c r="I20" s="35"/>
    </row>
    <row r="21" ht="12.75" customHeight="1">
      <c r="I21" s="35"/>
    </row>
    <row r="22" ht="12.75" customHeight="1">
      <c r="I22" s="35"/>
    </row>
    <row r="23" ht="12.75" customHeight="1">
      <c r="I23" s="35"/>
    </row>
    <row r="24" ht="12.75" customHeight="1">
      <c r="I24" s="35"/>
    </row>
    <row r="25" ht="12.75" customHeight="1">
      <c r="I25" s="35"/>
    </row>
    <row r="26" ht="12.75" customHeight="1">
      <c r="I26" s="35"/>
    </row>
    <row r="27" ht="12.75" customHeight="1">
      <c r="I27" s="35"/>
    </row>
    <row r="28" ht="12.75" customHeight="1">
      <c r="I28" s="35"/>
    </row>
    <row r="29" ht="12.75" customHeight="1">
      <c r="I29" s="35"/>
    </row>
    <row r="30" ht="12.75" customHeight="1">
      <c r="I30" s="35"/>
    </row>
    <row r="31" ht="12.75" customHeight="1">
      <c r="I31" s="35"/>
    </row>
    <row r="32" ht="12.75" customHeight="1">
      <c r="I32" s="35"/>
    </row>
    <row r="33" ht="12.75" customHeight="1">
      <c r="I33" s="35"/>
    </row>
    <row r="34" ht="12.75" customHeight="1">
      <c r="I34" s="35"/>
    </row>
    <row r="35" ht="12.75" customHeight="1">
      <c r="I35" s="35"/>
    </row>
    <row r="36" ht="12.75" customHeight="1">
      <c r="I36" s="35"/>
    </row>
    <row r="37" ht="12.75" customHeight="1">
      <c r="I37" s="35"/>
    </row>
    <row r="38" ht="12.75" customHeight="1">
      <c r="I38" s="35"/>
    </row>
    <row r="39" ht="12.75" customHeight="1">
      <c r="I39" s="35"/>
    </row>
    <row r="40" ht="12.75" customHeight="1">
      <c r="I40" s="35"/>
    </row>
    <row r="41" ht="12.75" customHeight="1">
      <c r="I41" s="35"/>
    </row>
    <row r="42" ht="12.75" customHeight="1">
      <c r="I42" s="35"/>
    </row>
    <row r="43" ht="12.75" customHeight="1">
      <c r="I43" s="35"/>
    </row>
    <row r="44" ht="12.75" customHeight="1">
      <c r="I44" s="35"/>
    </row>
    <row r="45" ht="12.75" customHeight="1">
      <c r="I45" s="35"/>
    </row>
    <row r="46" ht="12.75" customHeight="1">
      <c r="I46" s="35"/>
    </row>
    <row r="47" ht="12.75" customHeight="1">
      <c r="I47" s="35"/>
    </row>
    <row r="48" ht="12.75" customHeight="1">
      <c r="I48" s="35"/>
    </row>
    <row r="49" ht="12.75" customHeight="1">
      <c r="I49" s="35"/>
    </row>
    <row r="50" ht="12.75" customHeight="1">
      <c r="I50" s="35"/>
    </row>
    <row r="51" ht="12.75" customHeight="1">
      <c r="I51" s="35"/>
    </row>
    <row r="52" ht="12.75" customHeight="1">
      <c r="I52" s="35"/>
    </row>
    <row r="53" ht="12.75" customHeight="1">
      <c r="I53" s="35"/>
    </row>
    <row r="54" ht="12.75" customHeight="1">
      <c r="I54" s="35"/>
    </row>
    <row r="55" ht="12.75" customHeight="1">
      <c r="I55" s="35"/>
    </row>
    <row r="56" ht="12.75" customHeight="1">
      <c r="I56" s="35"/>
    </row>
    <row r="57" ht="12.75" customHeight="1">
      <c r="I57" s="35"/>
    </row>
    <row r="58" ht="12.75" customHeight="1">
      <c r="I58" s="35"/>
    </row>
    <row r="59" ht="12.75" customHeight="1">
      <c r="I59" s="35"/>
    </row>
    <row r="60" ht="12.75" customHeight="1">
      <c r="I60" s="35"/>
    </row>
    <row r="61" ht="12.75" customHeight="1">
      <c r="I61" s="35"/>
    </row>
    <row r="62" ht="12.75" customHeight="1">
      <c r="I62" s="35"/>
    </row>
    <row r="63" ht="12.75" customHeight="1">
      <c r="I63" s="35"/>
    </row>
    <row r="64" ht="12.75" customHeight="1">
      <c r="I64" s="35"/>
    </row>
    <row r="65" ht="12.75" customHeight="1">
      <c r="I65" s="35"/>
    </row>
    <row r="66" ht="12.75" customHeight="1">
      <c r="I66" s="35"/>
    </row>
    <row r="67" ht="12.75" customHeight="1">
      <c r="I67" s="35"/>
    </row>
    <row r="68" ht="12.75" customHeight="1">
      <c r="I68" s="35"/>
    </row>
    <row r="69" ht="12.75" customHeight="1">
      <c r="I69" s="35"/>
    </row>
    <row r="70" ht="12.75" customHeight="1">
      <c r="I70" s="35"/>
    </row>
    <row r="71" ht="12.75" customHeight="1">
      <c r="I71" s="35"/>
    </row>
    <row r="72" ht="12.75" customHeight="1">
      <c r="I72" s="35"/>
    </row>
    <row r="73" ht="12.75" customHeight="1">
      <c r="I73" s="35"/>
    </row>
    <row r="74" ht="12.75" customHeight="1">
      <c r="I74" s="35"/>
    </row>
    <row r="75" ht="12.75" customHeight="1">
      <c r="I75" s="35"/>
    </row>
    <row r="76" ht="12.75" customHeight="1">
      <c r="I76" s="35"/>
    </row>
    <row r="77" ht="12.75" customHeight="1">
      <c r="I77" s="35"/>
    </row>
    <row r="78" ht="12.75" customHeight="1">
      <c r="I78" s="35"/>
    </row>
    <row r="79" ht="12.75" customHeight="1">
      <c r="I79" s="35"/>
    </row>
    <row r="80" ht="12.75" customHeight="1">
      <c r="I80" s="35"/>
    </row>
    <row r="81" ht="12.75" customHeight="1">
      <c r="I81" s="35"/>
    </row>
    <row r="82" ht="12.75" customHeight="1">
      <c r="I82" s="35"/>
    </row>
    <row r="83" ht="12.75" customHeight="1">
      <c r="I83" s="35"/>
    </row>
    <row r="84" ht="12.75" customHeight="1">
      <c r="I84" s="35"/>
    </row>
    <row r="85" ht="12.75" customHeight="1">
      <c r="I85" s="35"/>
    </row>
    <row r="86" ht="12.75" customHeight="1">
      <c r="I86" s="35"/>
    </row>
    <row r="87" ht="12.75" customHeight="1">
      <c r="I87" s="35"/>
    </row>
    <row r="88" ht="12.75" customHeight="1">
      <c r="I88" s="35"/>
    </row>
    <row r="89" ht="12.75" customHeight="1">
      <c r="I89" s="35"/>
    </row>
    <row r="90" ht="12.75" customHeight="1">
      <c r="I90" s="35"/>
    </row>
    <row r="91" ht="12.75" customHeight="1">
      <c r="I91" s="35"/>
    </row>
    <row r="92" ht="12.75" customHeight="1">
      <c r="I92" s="35"/>
    </row>
    <row r="93" ht="12.75" customHeight="1">
      <c r="I93" s="35"/>
    </row>
    <row r="94" ht="12.75" customHeight="1">
      <c r="I94" s="35"/>
    </row>
    <row r="95" ht="12.75" customHeight="1">
      <c r="I95" s="35"/>
    </row>
    <row r="96" ht="12.75" customHeight="1">
      <c r="I96" s="35"/>
    </row>
    <row r="97" ht="12.75" customHeight="1">
      <c r="I97" s="35"/>
    </row>
    <row r="98" ht="12.75" customHeight="1">
      <c r="I98" s="35"/>
    </row>
    <row r="99" ht="12.75" customHeight="1">
      <c r="I99" s="35"/>
    </row>
    <row r="100" ht="12.75" customHeight="1">
      <c r="I100" s="35"/>
    </row>
    <row r="101" ht="12.75" customHeight="1">
      <c r="I101" s="35"/>
    </row>
    <row r="102" ht="12.75" customHeight="1">
      <c r="I102" s="35"/>
    </row>
    <row r="103" ht="12.75" customHeight="1">
      <c r="I103" s="35"/>
    </row>
    <row r="104" ht="12.75" customHeight="1">
      <c r="I104" s="35"/>
    </row>
    <row r="105" ht="12.75" customHeight="1">
      <c r="I105" s="35"/>
    </row>
    <row r="106" ht="12.75" customHeight="1">
      <c r="I106" s="35"/>
    </row>
    <row r="107" ht="12.75" customHeight="1">
      <c r="I107" s="35"/>
    </row>
    <row r="108" ht="12.75" customHeight="1">
      <c r="I108" s="35"/>
    </row>
    <row r="109" ht="12.75" customHeight="1">
      <c r="I109" s="35"/>
    </row>
    <row r="110" ht="12.75" customHeight="1">
      <c r="I110" s="35"/>
    </row>
    <row r="111" ht="12.75" customHeight="1">
      <c r="I111" s="35"/>
    </row>
    <row r="112" ht="12.75" customHeight="1">
      <c r="I112" s="35"/>
    </row>
    <row r="113" ht="12.75" customHeight="1">
      <c r="I113" s="35"/>
    </row>
    <row r="114" ht="12.75" customHeight="1">
      <c r="I114" s="35"/>
    </row>
    <row r="115" ht="12.75" customHeight="1">
      <c r="I115" s="35"/>
    </row>
    <row r="116" ht="12.75" customHeight="1">
      <c r="I116" s="35"/>
    </row>
    <row r="117" ht="12.75" customHeight="1">
      <c r="I117" s="35"/>
    </row>
    <row r="118" ht="12.75" customHeight="1">
      <c r="I118" s="35"/>
    </row>
    <row r="119" ht="12.75" customHeight="1">
      <c r="I119" s="35"/>
    </row>
    <row r="120" ht="12.75" customHeight="1">
      <c r="I120" s="35"/>
    </row>
    <row r="121" ht="12.75" customHeight="1">
      <c r="I121" s="35"/>
    </row>
    <row r="122" ht="12.75" customHeight="1">
      <c r="I122" s="35"/>
    </row>
    <row r="123" ht="12.75" customHeight="1">
      <c r="I123" s="35"/>
    </row>
    <row r="124" ht="12.75" customHeight="1">
      <c r="I124" s="35"/>
    </row>
    <row r="125" ht="12.75" customHeight="1">
      <c r="I125" s="35"/>
    </row>
    <row r="126" ht="12.75" customHeight="1">
      <c r="I126" s="35"/>
    </row>
    <row r="127" ht="12.75" customHeight="1">
      <c r="I127" s="35"/>
    </row>
    <row r="128" ht="12.75" customHeight="1">
      <c r="I128" s="35"/>
    </row>
    <row r="129" ht="12.75" customHeight="1">
      <c r="I129" s="35"/>
    </row>
    <row r="130" ht="12.75" customHeight="1">
      <c r="I130" s="35"/>
    </row>
    <row r="131" ht="12.75" customHeight="1">
      <c r="I131" s="35"/>
    </row>
    <row r="132" ht="12.75" customHeight="1">
      <c r="I132" s="35"/>
    </row>
    <row r="133" ht="12.75" customHeight="1">
      <c r="I133" s="35"/>
    </row>
    <row r="134" ht="12.75" customHeight="1">
      <c r="I134" s="35"/>
    </row>
    <row r="135" ht="12.75" customHeight="1">
      <c r="I135" s="35"/>
    </row>
    <row r="136" ht="12.75" customHeight="1">
      <c r="I136" s="35"/>
    </row>
    <row r="137" ht="12.75" customHeight="1">
      <c r="I137" s="35"/>
    </row>
    <row r="138" ht="12.75" customHeight="1">
      <c r="I138" s="35"/>
    </row>
    <row r="139" ht="12.75" customHeight="1">
      <c r="I139" s="35"/>
    </row>
    <row r="140" ht="12.75" customHeight="1">
      <c r="I140" s="35"/>
    </row>
    <row r="141" ht="12.75" customHeight="1">
      <c r="I141" s="35"/>
    </row>
    <row r="142" ht="12.75" customHeight="1">
      <c r="I142" s="35"/>
    </row>
    <row r="143" ht="12.75" customHeight="1">
      <c r="I143" s="35"/>
    </row>
    <row r="144" ht="12.75" customHeight="1">
      <c r="I144" s="35"/>
    </row>
    <row r="145" ht="12.75" customHeight="1">
      <c r="I145" s="35"/>
    </row>
    <row r="146" ht="12.75" customHeight="1">
      <c r="I146" s="35"/>
    </row>
    <row r="147" ht="12.75" customHeight="1">
      <c r="I147" s="35"/>
    </row>
    <row r="148" ht="12.75" customHeight="1">
      <c r="I148" s="35"/>
    </row>
    <row r="149" ht="12.75" customHeight="1">
      <c r="I149" s="35"/>
    </row>
    <row r="150" ht="12.75" customHeight="1">
      <c r="I150" s="35"/>
    </row>
    <row r="151" ht="12.75" customHeight="1">
      <c r="I151" s="35"/>
    </row>
    <row r="152" ht="12.75" customHeight="1">
      <c r="I152" s="35"/>
    </row>
    <row r="153" ht="12.75" customHeight="1">
      <c r="I153" s="35"/>
    </row>
    <row r="154" ht="12.75" customHeight="1">
      <c r="I154" s="35"/>
    </row>
    <row r="155" ht="12.75" customHeight="1">
      <c r="I155" s="35"/>
    </row>
    <row r="156" ht="12.75" customHeight="1">
      <c r="I156" s="35"/>
    </row>
    <row r="157" ht="12.75" customHeight="1">
      <c r="I157" s="35"/>
    </row>
    <row r="158" ht="12.75" customHeight="1">
      <c r="I158" s="35"/>
    </row>
    <row r="159" ht="12.75" customHeight="1">
      <c r="I159" s="35"/>
    </row>
    <row r="160" ht="12.75" customHeight="1">
      <c r="I160" s="35"/>
    </row>
    <row r="161" ht="12.75" customHeight="1">
      <c r="I161" s="35"/>
    </row>
    <row r="162" ht="12.75" customHeight="1">
      <c r="I162" s="35"/>
    </row>
    <row r="163" ht="12.75" customHeight="1">
      <c r="I163" s="35"/>
    </row>
    <row r="164" ht="12.75" customHeight="1">
      <c r="I164" s="35"/>
    </row>
    <row r="165" ht="12.75" customHeight="1">
      <c r="I165" s="35"/>
    </row>
    <row r="166" ht="12.75" customHeight="1">
      <c r="I166" s="35"/>
    </row>
    <row r="167" ht="12.75" customHeight="1">
      <c r="I167" s="35"/>
    </row>
    <row r="168" ht="12.75" customHeight="1">
      <c r="I168" s="35"/>
    </row>
    <row r="169" ht="12.75" customHeight="1">
      <c r="I169" s="35"/>
    </row>
    <row r="170" ht="12.75" customHeight="1">
      <c r="I170" s="35"/>
    </row>
    <row r="171" ht="12.75" customHeight="1">
      <c r="I171" s="35"/>
    </row>
    <row r="172" ht="12.75" customHeight="1">
      <c r="I172" s="35"/>
    </row>
    <row r="173" ht="12.75" customHeight="1">
      <c r="I173" s="35"/>
    </row>
    <row r="174" ht="12.75" customHeight="1">
      <c r="I174" s="35"/>
    </row>
    <row r="175" ht="12.75" customHeight="1">
      <c r="I175" s="35"/>
    </row>
    <row r="176" ht="12.75" customHeight="1">
      <c r="I176" s="35"/>
    </row>
    <row r="177" ht="12.75" customHeight="1">
      <c r="I177" s="35"/>
    </row>
    <row r="178" ht="12.75" customHeight="1">
      <c r="I178" s="35"/>
    </row>
    <row r="179" ht="12.75" customHeight="1">
      <c r="I179" s="35"/>
    </row>
    <row r="180" ht="12.75" customHeight="1">
      <c r="I180" s="35"/>
    </row>
    <row r="181" ht="12.75" customHeight="1">
      <c r="I181" s="35"/>
    </row>
    <row r="182" ht="12.75" customHeight="1">
      <c r="I182" s="35"/>
    </row>
    <row r="183" ht="12.75" customHeight="1">
      <c r="I183" s="35"/>
    </row>
    <row r="184" ht="12.75" customHeight="1">
      <c r="I184" s="35"/>
    </row>
    <row r="185" ht="12.75" customHeight="1">
      <c r="I185" s="35"/>
    </row>
    <row r="186" ht="12.75" customHeight="1">
      <c r="I186" s="35"/>
    </row>
    <row r="187" ht="12.75" customHeight="1">
      <c r="I187" s="35"/>
    </row>
    <row r="188" ht="12.75" customHeight="1">
      <c r="I188" s="35"/>
    </row>
    <row r="189" ht="12.75" customHeight="1">
      <c r="I189" s="35"/>
    </row>
    <row r="190" ht="12.75" customHeight="1">
      <c r="I190" s="35"/>
    </row>
    <row r="191" ht="12.75" customHeight="1">
      <c r="I191" s="35"/>
    </row>
    <row r="192" ht="12.75" customHeight="1">
      <c r="I192" s="35"/>
    </row>
    <row r="193" ht="12.75" customHeight="1">
      <c r="I193" s="35"/>
    </row>
    <row r="194" ht="12.75" customHeight="1">
      <c r="I194" s="35"/>
    </row>
    <row r="195" ht="12.75" customHeight="1">
      <c r="I195" s="35"/>
    </row>
    <row r="196" ht="12.75" customHeight="1">
      <c r="I196" s="35"/>
    </row>
    <row r="197" ht="12.75" customHeight="1">
      <c r="I197" s="35"/>
    </row>
    <row r="198" ht="12.75" customHeight="1">
      <c r="I198" s="35"/>
    </row>
    <row r="199" ht="12.75" customHeight="1">
      <c r="I199" s="35"/>
    </row>
    <row r="200" ht="12.75" customHeight="1">
      <c r="I200" s="35"/>
    </row>
    <row r="201" ht="12.75" customHeight="1">
      <c r="I201" s="35"/>
    </row>
    <row r="202" ht="12.75" customHeight="1">
      <c r="I202" s="35"/>
    </row>
    <row r="203" ht="12.75" customHeight="1">
      <c r="I203" s="35"/>
    </row>
    <row r="204" ht="12.75" customHeight="1">
      <c r="I204" s="35"/>
    </row>
    <row r="205" ht="12.75" customHeight="1">
      <c r="I205" s="35"/>
    </row>
    <row r="206" ht="12.75" customHeight="1">
      <c r="I206" s="35"/>
    </row>
    <row r="207" ht="12.75" customHeight="1">
      <c r="I207" s="35"/>
    </row>
    <row r="208" ht="12.75" customHeight="1">
      <c r="I208" s="35"/>
    </row>
    <row r="209" ht="12.75" customHeight="1">
      <c r="I209" s="35"/>
    </row>
    <row r="210" ht="12.75" customHeight="1">
      <c r="I210" s="35"/>
    </row>
    <row r="211" ht="12.75" customHeight="1">
      <c r="I211" s="35"/>
    </row>
    <row r="212" ht="12.75" customHeight="1">
      <c r="I212" s="35"/>
    </row>
    <row r="213" ht="12.75" customHeight="1">
      <c r="I213" s="35"/>
    </row>
    <row r="214" ht="12.75" customHeight="1">
      <c r="I214" s="35"/>
    </row>
    <row r="215" ht="12.75" customHeight="1">
      <c r="I215" s="35"/>
    </row>
    <row r="216" ht="12.75" customHeight="1">
      <c r="I216" s="35"/>
    </row>
    <row r="217" ht="12.75" customHeight="1">
      <c r="I217" s="35"/>
    </row>
    <row r="218" ht="12.75" customHeight="1">
      <c r="I218" s="35"/>
    </row>
    <row r="219" ht="12.75" customHeight="1">
      <c r="I219" s="35"/>
    </row>
    <row r="220" ht="12.75" customHeight="1">
      <c r="I220" s="35"/>
    </row>
    <row r="221" ht="12.75" customHeight="1">
      <c r="I221" s="35"/>
    </row>
    <row r="222" ht="12.75" customHeight="1">
      <c r="I222" s="35"/>
    </row>
    <row r="223" ht="12.75" customHeight="1">
      <c r="I223" s="35"/>
    </row>
    <row r="224" ht="12.75" customHeight="1">
      <c r="I224" s="35"/>
    </row>
    <row r="225" ht="12.75" customHeight="1">
      <c r="I225" s="35"/>
    </row>
    <row r="226" ht="12.75" customHeight="1">
      <c r="I226" s="35"/>
    </row>
    <row r="227" ht="12.75" customHeight="1">
      <c r="I227" s="35"/>
    </row>
    <row r="228" ht="12.75" customHeight="1">
      <c r="I228" s="35"/>
    </row>
    <row r="229" ht="12.75" customHeight="1">
      <c r="I229" s="35"/>
    </row>
    <row r="230" ht="12.75" customHeight="1">
      <c r="I230" s="35"/>
    </row>
    <row r="231" ht="12.75" customHeight="1">
      <c r="I231" s="35"/>
    </row>
    <row r="232" ht="12.75" customHeight="1">
      <c r="I232" s="35"/>
    </row>
    <row r="233" ht="12.75" customHeight="1">
      <c r="I233" s="35"/>
    </row>
    <row r="234" ht="12.75" customHeight="1">
      <c r="I234" s="35"/>
    </row>
    <row r="235" ht="12.75" customHeight="1">
      <c r="I235" s="35"/>
    </row>
    <row r="236" ht="12.75" customHeight="1">
      <c r="I236" s="35"/>
    </row>
    <row r="237" ht="12.75" customHeight="1">
      <c r="I237" s="35"/>
    </row>
    <row r="238" ht="12.75" customHeight="1">
      <c r="I238" s="35"/>
    </row>
    <row r="239" ht="12.75" customHeight="1">
      <c r="I239" s="35"/>
    </row>
    <row r="240" ht="12.75" customHeight="1">
      <c r="I240" s="35"/>
    </row>
    <row r="241" ht="12.75" customHeight="1">
      <c r="I241" s="35"/>
    </row>
    <row r="242" ht="12.75" customHeight="1">
      <c r="I242" s="35"/>
    </row>
    <row r="243" ht="12.75" customHeight="1">
      <c r="I243" s="35"/>
    </row>
    <row r="244" ht="12.75" customHeight="1">
      <c r="I244" s="35"/>
    </row>
    <row r="245" ht="12.75" customHeight="1">
      <c r="I245" s="35"/>
    </row>
    <row r="246" ht="12.75" customHeight="1">
      <c r="I246" s="35"/>
    </row>
    <row r="247" ht="12.75" customHeight="1">
      <c r="I247" s="35"/>
    </row>
    <row r="248" ht="12.75" customHeight="1">
      <c r="I248" s="35"/>
    </row>
    <row r="249" ht="12.75" customHeight="1">
      <c r="I249" s="35"/>
    </row>
    <row r="250" ht="12.75" customHeight="1">
      <c r="I250" s="35"/>
    </row>
    <row r="251" ht="12.75" customHeight="1">
      <c r="I251" s="35"/>
    </row>
    <row r="252" ht="12.75" customHeight="1">
      <c r="I252" s="35"/>
    </row>
    <row r="253" ht="12.75" customHeight="1">
      <c r="I253" s="35"/>
    </row>
    <row r="254" ht="12.75" customHeight="1">
      <c r="I254" s="35"/>
    </row>
    <row r="255" ht="12.75" customHeight="1">
      <c r="I255" s="35"/>
    </row>
    <row r="256" ht="12.75" customHeight="1">
      <c r="I256" s="35"/>
    </row>
    <row r="257" ht="12.75" customHeight="1">
      <c r="I257" s="35"/>
    </row>
    <row r="258" ht="12.75" customHeight="1">
      <c r="I258" s="35"/>
    </row>
    <row r="259" ht="12.75" customHeight="1">
      <c r="I259" s="35"/>
    </row>
    <row r="260" ht="12.75" customHeight="1">
      <c r="I260" s="35"/>
    </row>
    <row r="261" ht="12.75" customHeight="1">
      <c r="I261" s="35"/>
    </row>
    <row r="262" ht="12.75" customHeight="1">
      <c r="I262" s="35"/>
    </row>
    <row r="263" ht="12.75" customHeight="1">
      <c r="I263" s="35"/>
    </row>
    <row r="264" ht="12.75" customHeight="1">
      <c r="I264" s="35"/>
    </row>
    <row r="265" ht="12.75" customHeight="1">
      <c r="I265" s="35"/>
    </row>
    <row r="266" ht="12.75" customHeight="1">
      <c r="I266" s="35"/>
    </row>
    <row r="267" ht="12.75" customHeight="1">
      <c r="I267" s="35"/>
    </row>
    <row r="268" ht="12.75" customHeight="1">
      <c r="I268" s="35"/>
    </row>
    <row r="269" ht="12.75" customHeight="1">
      <c r="I269" s="35"/>
    </row>
    <row r="270" ht="12.75" customHeight="1">
      <c r="I270" s="35"/>
    </row>
    <row r="271" ht="12.75" customHeight="1">
      <c r="I271" s="35"/>
    </row>
    <row r="272" ht="12.75" customHeight="1">
      <c r="I272" s="35"/>
    </row>
    <row r="273" ht="12.75" customHeight="1">
      <c r="I273" s="35"/>
    </row>
    <row r="274" ht="12.75" customHeight="1">
      <c r="I274" s="35"/>
    </row>
    <row r="275" ht="12.75" customHeight="1">
      <c r="I275" s="35"/>
    </row>
    <row r="276" ht="12.75" customHeight="1">
      <c r="I276" s="35"/>
    </row>
    <row r="277" ht="12.75" customHeight="1">
      <c r="I277" s="35"/>
    </row>
    <row r="278" ht="12.75" customHeight="1">
      <c r="I278" s="35"/>
    </row>
    <row r="279" ht="12.75" customHeight="1">
      <c r="I279" s="35"/>
    </row>
    <row r="280" ht="12.75" customHeight="1">
      <c r="I280" s="35"/>
    </row>
    <row r="281" ht="12.75" customHeight="1">
      <c r="I281" s="35"/>
    </row>
    <row r="282" ht="12.75" customHeight="1">
      <c r="I282" s="35"/>
    </row>
    <row r="283" ht="12.75" customHeight="1">
      <c r="I283" s="35"/>
    </row>
    <row r="284" ht="12.75" customHeight="1">
      <c r="I284" s="35"/>
    </row>
    <row r="285" ht="12.75" customHeight="1">
      <c r="I285" s="35"/>
    </row>
    <row r="286" ht="12.75" customHeight="1">
      <c r="I286" s="35"/>
    </row>
    <row r="287" ht="12.75" customHeight="1">
      <c r="I287" s="35"/>
    </row>
    <row r="288" ht="12.75" customHeight="1">
      <c r="I288" s="35"/>
    </row>
    <row r="289" ht="12.75" customHeight="1">
      <c r="I289" s="35"/>
    </row>
    <row r="290" ht="12.75" customHeight="1">
      <c r="I290" s="35"/>
    </row>
    <row r="291" ht="12.75" customHeight="1">
      <c r="I291" s="35"/>
    </row>
    <row r="292" ht="12.75" customHeight="1">
      <c r="I292" s="35"/>
    </row>
    <row r="293" ht="12.75" customHeight="1">
      <c r="I293" s="35"/>
    </row>
    <row r="294" ht="12.75" customHeight="1">
      <c r="I294" s="35"/>
    </row>
    <row r="295" ht="12.75" customHeight="1">
      <c r="I295" s="35"/>
    </row>
    <row r="296" ht="12.75" customHeight="1">
      <c r="I296" s="35"/>
    </row>
    <row r="297" ht="12.75" customHeight="1">
      <c r="I297" s="35"/>
    </row>
    <row r="298" ht="12.75" customHeight="1">
      <c r="I298" s="35"/>
    </row>
    <row r="299" ht="12.75" customHeight="1">
      <c r="I299" s="35"/>
    </row>
    <row r="300" ht="12.75" customHeight="1">
      <c r="I300" s="35"/>
    </row>
    <row r="301" ht="12.75" customHeight="1">
      <c r="I301" s="35"/>
    </row>
    <row r="302" ht="12.75" customHeight="1">
      <c r="I302" s="35"/>
    </row>
    <row r="303" ht="12.75" customHeight="1">
      <c r="I303" s="35"/>
    </row>
    <row r="304" ht="12.75" customHeight="1">
      <c r="I304" s="35"/>
    </row>
    <row r="305" ht="12.75" customHeight="1">
      <c r="I305" s="35"/>
    </row>
    <row r="306" ht="12.75" customHeight="1">
      <c r="I306" s="35"/>
    </row>
    <row r="307" ht="12.75" customHeight="1">
      <c r="I307" s="35"/>
    </row>
    <row r="308" ht="12.75" customHeight="1">
      <c r="I308" s="35"/>
    </row>
    <row r="309" ht="12.75" customHeight="1">
      <c r="I309" s="35"/>
    </row>
    <row r="310" ht="12.75" customHeight="1">
      <c r="I310" s="35"/>
    </row>
    <row r="311" ht="12.75" customHeight="1">
      <c r="I311" s="35"/>
    </row>
    <row r="312" ht="12.75" customHeight="1">
      <c r="I312" s="35"/>
    </row>
    <row r="313" ht="12.75" customHeight="1">
      <c r="I313" s="35"/>
    </row>
    <row r="314" ht="12.75" customHeight="1">
      <c r="I314" s="35"/>
    </row>
    <row r="315" ht="12.75" customHeight="1">
      <c r="I315" s="35"/>
    </row>
    <row r="316" ht="12.75" customHeight="1">
      <c r="I316" s="35"/>
    </row>
    <row r="317" ht="12.75" customHeight="1">
      <c r="I317" s="35"/>
    </row>
    <row r="318" ht="12.75" customHeight="1">
      <c r="I318" s="35"/>
    </row>
    <row r="319" ht="12.75" customHeight="1">
      <c r="I319" s="35"/>
    </row>
    <row r="320" ht="12.75" customHeight="1">
      <c r="I320" s="35"/>
    </row>
    <row r="321" ht="12.75" customHeight="1">
      <c r="I321" s="35"/>
    </row>
    <row r="322" ht="12.75" customHeight="1">
      <c r="I322" s="35"/>
    </row>
    <row r="323" ht="12.75" customHeight="1">
      <c r="I323" s="35"/>
    </row>
    <row r="324" ht="12.75" customHeight="1">
      <c r="I324" s="35"/>
    </row>
    <row r="325" ht="12.75" customHeight="1">
      <c r="I325" s="35"/>
    </row>
    <row r="326" ht="12.75" customHeight="1">
      <c r="I326" s="35"/>
    </row>
    <row r="327" ht="12.75" customHeight="1">
      <c r="I327" s="35"/>
    </row>
    <row r="328" ht="12.75" customHeight="1">
      <c r="I328" s="35"/>
    </row>
    <row r="329" ht="12.75" customHeight="1">
      <c r="I329" s="35"/>
    </row>
    <row r="330" ht="12.75" customHeight="1">
      <c r="I330" s="35"/>
    </row>
    <row r="331" ht="12.75" customHeight="1">
      <c r="I331" s="35"/>
    </row>
    <row r="332" ht="12.75" customHeight="1">
      <c r="I332" s="35"/>
    </row>
    <row r="333" ht="12.75" customHeight="1">
      <c r="I333" s="35"/>
    </row>
    <row r="334" ht="12.75" customHeight="1">
      <c r="I334" s="35"/>
    </row>
    <row r="335" ht="12.75" customHeight="1">
      <c r="I335" s="35"/>
    </row>
    <row r="336" ht="12.75" customHeight="1">
      <c r="I336" s="35"/>
    </row>
    <row r="337" ht="12.75" customHeight="1">
      <c r="I337" s="35"/>
    </row>
    <row r="338" ht="12.75" customHeight="1">
      <c r="I338" s="35"/>
    </row>
    <row r="339" ht="12.75" customHeight="1">
      <c r="I339" s="35"/>
    </row>
    <row r="340" ht="12.75" customHeight="1">
      <c r="I340" s="35"/>
    </row>
    <row r="341" ht="12.75" customHeight="1">
      <c r="I341" s="35"/>
    </row>
    <row r="342" ht="12.75" customHeight="1">
      <c r="I342" s="35"/>
    </row>
    <row r="343" ht="12.75" customHeight="1">
      <c r="I343" s="35"/>
    </row>
    <row r="344" ht="12.75" customHeight="1">
      <c r="I344" s="35"/>
    </row>
    <row r="345" ht="12.75" customHeight="1">
      <c r="I345" s="35"/>
    </row>
    <row r="346" ht="12.75" customHeight="1">
      <c r="I346" s="35"/>
    </row>
    <row r="347" ht="12.75" customHeight="1">
      <c r="I347" s="35"/>
    </row>
    <row r="348" ht="12.75" customHeight="1">
      <c r="I348" s="35"/>
    </row>
    <row r="349" ht="12.75" customHeight="1">
      <c r="I349" s="35"/>
    </row>
    <row r="350" ht="12.75" customHeight="1">
      <c r="I350" s="35"/>
    </row>
    <row r="351" ht="12.75" customHeight="1">
      <c r="I351" s="35"/>
    </row>
    <row r="352" ht="12.75" customHeight="1">
      <c r="I352" s="35"/>
    </row>
    <row r="353" ht="12.75" customHeight="1">
      <c r="I353" s="35"/>
    </row>
    <row r="354" ht="12.75" customHeight="1">
      <c r="I354" s="35"/>
    </row>
    <row r="355" ht="12.75" customHeight="1">
      <c r="I355" s="35"/>
    </row>
    <row r="356" ht="12.75" customHeight="1">
      <c r="I356" s="35"/>
    </row>
    <row r="357" ht="12.75" customHeight="1">
      <c r="I357" s="35"/>
    </row>
    <row r="358" ht="12.75" customHeight="1">
      <c r="I358" s="35"/>
    </row>
    <row r="359" ht="12.75" customHeight="1">
      <c r="I359" s="35"/>
    </row>
    <row r="360" ht="12.75" customHeight="1">
      <c r="I360" s="35"/>
    </row>
    <row r="361" ht="12.75" customHeight="1">
      <c r="I361" s="35"/>
    </row>
    <row r="362" ht="12.75" customHeight="1">
      <c r="I362" s="35"/>
    </row>
    <row r="363" ht="12.75" customHeight="1">
      <c r="I363" s="35"/>
    </row>
    <row r="364" ht="12.75" customHeight="1">
      <c r="I364" s="35"/>
    </row>
    <row r="365" ht="12.75" customHeight="1">
      <c r="I365" s="35"/>
    </row>
    <row r="366" ht="12.75" customHeight="1">
      <c r="I366" s="35"/>
    </row>
    <row r="367" ht="12.75" customHeight="1">
      <c r="I367" s="35"/>
    </row>
    <row r="368" ht="12.75" customHeight="1">
      <c r="I368" s="35"/>
    </row>
    <row r="369" ht="12.75" customHeight="1">
      <c r="I369" s="35"/>
    </row>
    <row r="370" ht="12.75" customHeight="1">
      <c r="I370" s="35"/>
    </row>
    <row r="371" ht="12.75" customHeight="1">
      <c r="I371" s="35"/>
    </row>
    <row r="372" ht="12.75" customHeight="1">
      <c r="I372" s="35"/>
    </row>
    <row r="373" ht="12.75" customHeight="1">
      <c r="I373" s="35"/>
    </row>
    <row r="374" ht="12.75" customHeight="1">
      <c r="I374" s="35"/>
    </row>
    <row r="375" ht="12.75" customHeight="1">
      <c r="I375" s="35"/>
    </row>
    <row r="376" ht="12.75" customHeight="1">
      <c r="I376" s="35"/>
    </row>
    <row r="377" ht="12.75" customHeight="1">
      <c r="I377" s="35"/>
    </row>
    <row r="378" ht="12.75" customHeight="1">
      <c r="I378" s="35"/>
    </row>
    <row r="379" ht="12.75" customHeight="1">
      <c r="I379" s="35"/>
    </row>
    <row r="380" ht="12.75" customHeight="1">
      <c r="I380" s="35"/>
    </row>
    <row r="381" ht="12.75" customHeight="1">
      <c r="I381" s="35"/>
    </row>
    <row r="382" ht="12.75" customHeight="1">
      <c r="I382" s="35"/>
    </row>
    <row r="383" ht="12.75" customHeight="1">
      <c r="I383" s="35"/>
    </row>
    <row r="384" ht="12.75" customHeight="1">
      <c r="I384" s="35"/>
    </row>
    <row r="385" ht="12.75" customHeight="1">
      <c r="I385" s="35"/>
    </row>
    <row r="386" ht="12.75" customHeight="1">
      <c r="I386" s="35"/>
    </row>
    <row r="387" ht="12.75" customHeight="1">
      <c r="I387" s="35"/>
    </row>
    <row r="388" ht="12.75" customHeight="1">
      <c r="I388" s="35"/>
    </row>
    <row r="389" ht="12.75" customHeight="1">
      <c r="I389" s="35"/>
    </row>
    <row r="390" ht="12.75" customHeight="1">
      <c r="I390" s="35"/>
    </row>
    <row r="391" ht="12.75" customHeight="1">
      <c r="I391" s="35"/>
    </row>
    <row r="392" ht="12.75" customHeight="1">
      <c r="I392" s="35"/>
    </row>
    <row r="393" ht="12.75" customHeight="1">
      <c r="I393" s="35"/>
    </row>
    <row r="394" ht="12.75" customHeight="1">
      <c r="I394" s="35"/>
    </row>
    <row r="395" ht="12.75" customHeight="1">
      <c r="I395" s="35"/>
    </row>
    <row r="396" ht="12.75" customHeight="1">
      <c r="I396" s="35"/>
    </row>
    <row r="397" ht="12.75" customHeight="1">
      <c r="I397" s="35"/>
    </row>
    <row r="398" ht="12.75" customHeight="1">
      <c r="I398" s="35"/>
    </row>
    <row r="399" ht="12.75" customHeight="1">
      <c r="I399" s="35"/>
    </row>
    <row r="400" ht="12.75" customHeight="1">
      <c r="I400" s="35"/>
    </row>
    <row r="401" ht="12.75" customHeight="1">
      <c r="I401" s="35"/>
    </row>
    <row r="402" ht="12.75" customHeight="1">
      <c r="I402" s="35"/>
    </row>
    <row r="403" ht="12.75" customHeight="1">
      <c r="I403" s="35"/>
    </row>
    <row r="404" ht="12.75" customHeight="1">
      <c r="I404" s="35"/>
    </row>
    <row r="405" ht="12.75" customHeight="1">
      <c r="I405" s="35"/>
    </row>
    <row r="406" ht="12.75" customHeight="1">
      <c r="I406" s="35"/>
    </row>
    <row r="407" ht="12.75" customHeight="1">
      <c r="I407" s="35"/>
    </row>
    <row r="408" ht="12.75" customHeight="1">
      <c r="I408" s="35"/>
    </row>
    <row r="409" ht="12.75" customHeight="1">
      <c r="I409" s="35"/>
    </row>
    <row r="410" ht="12.75" customHeight="1">
      <c r="I410" s="35"/>
    </row>
    <row r="411" ht="12.75" customHeight="1">
      <c r="I411" s="35"/>
    </row>
    <row r="412" ht="12.75" customHeight="1">
      <c r="I412" s="35"/>
    </row>
    <row r="413" ht="12.75" customHeight="1">
      <c r="I413" s="35"/>
    </row>
    <row r="414" ht="12.75" customHeight="1">
      <c r="I414" s="35"/>
    </row>
    <row r="415" ht="12.75" customHeight="1">
      <c r="I415" s="35"/>
    </row>
    <row r="416" ht="12.75" customHeight="1">
      <c r="I416" s="35"/>
    </row>
    <row r="417" ht="12.75" customHeight="1">
      <c r="I417" s="35"/>
    </row>
    <row r="418" ht="12.75" customHeight="1">
      <c r="I418" s="35"/>
    </row>
    <row r="419" ht="12.75" customHeight="1">
      <c r="I419" s="35"/>
    </row>
    <row r="420" ht="12.75" customHeight="1">
      <c r="I420" s="35"/>
    </row>
    <row r="421" ht="12.75" customHeight="1">
      <c r="I421" s="35"/>
    </row>
    <row r="422" ht="12.75" customHeight="1">
      <c r="I422" s="35"/>
    </row>
    <row r="423" ht="12.75" customHeight="1">
      <c r="I423" s="35"/>
    </row>
    <row r="424" ht="12.75" customHeight="1">
      <c r="I424" s="35"/>
    </row>
    <row r="425" ht="12.75" customHeight="1">
      <c r="I425" s="35"/>
    </row>
    <row r="426" ht="12.75" customHeight="1">
      <c r="I426" s="35"/>
    </row>
    <row r="427" ht="12.75" customHeight="1">
      <c r="I427" s="35"/>
    </row>
    <row r="428" ht="12.75" customHeight="1">
      <c r="I428" s="35"/>
    </row>
    <row r="429" ht="12.75" customHeight="1">
      <c r="I429" s="35"/>
    </row>
    <row r="430" ht="12.75" customHeight="1">
      <c r="I430" s="35"/>
    </row>
    <row r="431" ht="12.75" customHeight="1">
      <c r="I431" s="35"/>
    </row>
    <row r="432" ht="12.75" customHeight="1">
      <c r="I432" s="35"/>
    </row>
    <row r="433" ht="12.75" customHeight="1">
      <c r="I433" s="35"/>
    </row>
    <row r="434" ht="12.75" customHeight="1">
      <c r="I434" s="35"/>
    </row>
    <row r="435" ht="12.75" customHeight="1">
      <c r="I435" s="35"/>
    </row>
    <row r="436" ht="12.75" customHeight="1">
      <c r="I436" s="35"/>
    </row>
    <row r="437" ht="12.75" customHeight="1">
      <c r="I437" s="35"/>
    </row>
    <row r="438" ht="12.75" customHeight="1">
      <c r="I438" s="35"/>
    </row>
    <row r="439" ht="12.75" customHeight="1">
      <c r="I439" s="35"/>
    </row>
    <row r="440" ht="12.75" customHeight="1">
      <c r="I440" s="35"/>
    </row>
    <row r="441" ht="12.75" customHeight="1">
      <c r="I441" s="35"/>
    </row>
    <row r="442" ht="12.75" customHeight="1">
      <c r="I442" s="35"/>
    </row>
    <row r="443" ht="12.75" customHeight="1">
      <c r="I443" s="35"/>
    </row>
    <row r="444" ht="12.75" customHeight="1">
      <c r="I444" s="35"/>
    </row>
    <row r="445" ht="12.75" customHeight="1">
      <c r="I445" s="35"/>
    </row>
    <row r="446" ht="12.75" customHeight="1">
      <c r="I446" s="35"/>
    </row>
    <row r="447" ht="12.75" customHeight="1">
      <c r="I447" s="35"/>
    </row>
    <row r="448" ht="12.75" customHeight="1">
      <c r="I448" s="35"/>
    </row>
    <row r="449" ht="12.75" customHeight="1">
      <c r="I449" s="35"/>
    </row>
    <row r="450" ht="12.75" customHeight="1">
      <c r="I450" s="35"/>
    </row>
    <row r="451" ht="12.75" customHeight="1">
      <c r="I451" s="35"/>
    </row>
    <row r="452" ht="12.75" customHeight="1">
      <c r="I452" s="35"/>
    </row>
    <row r="453" ht="12.75" customHeight="1">
      <c r="I453" s="35"/>
    </row>
    <row r="454" ht="12.75" customHeight="1">
      <c r="I454" s="35"/>
    </row>
    <row r="455" ht="12.75" customHeight="1">
      <c r="I455" s="35"/>
    </row>
    <row r="456" ht="12.75" customHeight="1">
      <c r="I456" s="35"/>
    </row>
    <row r="457" ht="12.75" customHeight="1">
      <c r="I457" s="35"/>
    </row>
    <row r="458" ht="12.75" customHeight="1">
      <c r="I458" s="35"/>
    </row>
    <row r="459" ht="12.75" customHeight="1">
      <c r="I459" s="35"/>
    </row>
    <row r="460" ht="12.75" customHeight="1">
      <c r="I460" s="35"/>
    </row>
    <row r="461" ht="12.75" customHeight="1">
      <c r="I461" s="35"/>
    </row>
    <row r="462" ht="12.75" customHeight="1">
      <c r="I462" s="35"/>
    </row>
    <row r="463" ht="12.75" customHeight="1">
      <c r="I463" s="35"/>
    </row>
    <row r="464" ht="12.75" customHeight="1">
      <c r="I464" s="35"/>
    </row>
    <row r="465" ht="12.75" customHeight="1">
      <c r="I465" s="35"/>
    </row>
    <row r="466" ht="12.75" customHeight="1">
      <c r="I466" s="35"/>
    </row>
    <row r="467" ht="12.75" customHeight="1">
      <c r="I467" s="35"/>
    </row>
    <row r="468" ht="12.75" customHeight="1">
      <c r="I468" s="35"/>
    </row>
    <row r="469" ht="12.75" customHeight="1">
      <c r="I469" s="35"/>
    </row>
    <row r="470" ht="12.75" customHeight="1">
      <c r="I470" s="35"/>
    </row>
    <row r="471" ht="12.75" customHeight="1">
      <c r="I471" s="35"/>
    </row>
    <row r="472" ht="12.75" customHeight="1">
      <c r="I472" s="35"/>
    </row>
    <row r="473" ht="12.75" customHeight="1">
      <c r="I473" s="35"/>
    </row>
    <row r="474" ht="12.75" customHeight="1">
      <c r="I474" s="35"/>
    </row>
    <row r="475" ht="12.75" customHeight="1">
      <c r="I475" s="35"/>
    </row>
    <row r="476" ht="12.75" customHeight="1">
      <c r="I476" s="35"/>
    </row>
    <row r="477" ht="12.75" customHeight="1">
      <c r="I477" s="35"/>
    </row>
    <row r="478" ht="12.75" customHeight="1">
      <c r="I478" s="35"/>
    </row>
    <row r="479" ht="12.75" customHeight="1">
      <c r="I479" s="35"/>
    </row>
    <row r="480" ht="12.75" customHeight="1">
      <c r="I480" s="35"/>
    </row>
    <row r="481" ht="12.75" customHeight="1">
      <c r="I481" s="35"/>
    </row>
    <row r="482" ht="12.75" customHeight="1">
      <c r="I482" s="35"/>
    </row>
    <row r="483" ht="12.75" customHeight="1">
      <c r="I483" s="35"/>
    </row>
    <row r="484" ht="12.75" customHeight="1">
      <c r="I484" s="35"/>
    </row>
    <row r="485" ht="12.75" customHeight="1">
      <c r="I485" s="35"/>
    </row>
    <row r="486" ht="12.75" customHeight="1">
      <c r="I486" s="35"/>
    </row>
    <row r="487" ht="12.75" customHeight="1">
      <c r="I487" s="35"/>
    </row>
    <row r="488" ht="12.75" customHeight="1">
      <c r="I488" s="35"/>
    </row>
    <row r="489" ht="12.75" customHeight="1">
      <c r="I489" s="35"/>
    </row>
    <row r="490" ht="12.75" customHeight="1">
      <c r="I490" s="35"/>
    </row>
    <row r="491" ht="12.75" customHeight="1">
      <c r="I491" s="35"/>
    </row>
    <row r="492" ht="12.75" customHeight="1">
      <c r="I492" s="35"/>
    </row>
    <row r="493" ht="12.75" customHeight="1">
      <c r="I493" s="35"/>
    </row>
    <row r="494" ht="12.75" customHeight="1">
      <c r="I494" s="35"/>
    </row>
    <row r="495" ht="12.75" customHeight="1">
      <c r="I495" s="35"/>
    </row>
    <row r="496" ht="12.75" customHeight="1">
      <c r="I496" s="35"/>
    </row>
    <row r="497" ht="12.75" customHeight="1">
      <c r="I497" s="35"/>
    </row>
    <row r="498" ht="12.75" customHeight="1">
      <c r="I498" s="35"/>
    </row>
    <row r="499" ht="12.75" customHeight="1">
      <c r="I499" s="35"/>
    </row>
    <row r="500" ht="12.75" customHeight="1">
      <c r="I500" s="35"/>
    </row>
    <row r="501" ht="12.75" customHeight="1">
      <c r="I501" s="35"/>
    </row>
    <row r="502" ht="12.75" customHeight="1">
      <c r="I502" s="35"/>
    </row>
    <row r="503" ht="12.75" customHeight="1">
      <c r="I503" s="35"/>
    </row>
    <row r="504" ht="12.75" customHeight="1">
      <c r="I504" s="35"/>
    </row>
    <row r="505" ht="12.75" customHeight="1">
      <c r="I505" s="35"/>
    </row>
    <row r="506" ht="12.75" customHeight="1">
      <c r="I506" s="35"/>
    </row>
    <row r="507" ht="12.75" customHeight="1">
      <c r="I507" s="35"/>
    </row>
    <row r="508" ht="12.75" customHeight="1">
      <c r="I508" s="35"/>
    </row>
    <row r="509" ht="12.75" customHeight="1">
      <c r="I509" s="35"/>
    </row>
    <row r="510" ht="12.75" customHeight="1">
      <c r="I510" s="35"/>
    </row>
    <row r="511" ht="12.75" customHeight="1">
      <c r="I511" s="35"/>
    </row>
    <row r="512" ht="12.75" customHeight="1">
      <c r="I512" s="35"/>
    </row>
    <row r="513" ht="12.75" customHeight="1">
      <c r="I513" s="35"/>
    </row>
    <row r="514" ht="12.75" customHeight="1">
      <c r="I514" s="35"/>
    </row>
    <row r="515" ht="12.75" customHeight="1">
      <c r="I515" s="35"/>
    </row>
    <row r="516" ht="12.75" customHeight="1">
      <c r="I516" s="35"/>
    </row>
    <row r="517" ht="12.75" customHeight="1">
      <c r="I517" s="35"/>
    </row>
    <row r="518" ht="12.75" customHeight="1">
      <c r="I518" s="35"/>
    </row>
    <row r="519" ht="12.75" customHeight="1">
      <c r="I519" s="35"/>
    </row>
    <row r="520" ht="12.75" customHeight="1">
      <c r="I520" s="35"/>
    </row>
    <row r="521" ht="12.75" customHeight="1">
      <c r="I521" s="35"/>
    </row>
    <row r="522" ht="12.75" customHeight="1">
      <c r="I522" s="35"/>
    </row>
    <row r="523" ht="12.75" customHeight="1">
      <c r="I523" s="35"/>
    </row>
    <row r="524" ht="12.75" customHeight="1">
      <c r="I524" s="35"/>
    </row>
    <row r="525" ht="12.75" customHeight="1">
      <c r="I525" s="35"/>
    </row>
    <row r="526" ht="12.75" customHeight="1">
      <c r="I526" s="35"/>
    </row>
    <row r="527" ht="12.75" customHeight="1">
      <c r="I527" s="35"/>
    </row>
    <row r="528" ht="12.75" customHeight="1">
      <c r="I528" s="35"/>
    </row>
    <row r="529" ht="12.75" customHeight="1">
      <c r="I529" s="35"/>
    </row>
    <row r="530" ht="12.75" customHeight="1">
      <c r="I530" s="35"/>
    </row>
    <row r="531" ht="12.75" customHeight="1">
      <c r="I531" s="35"/>
    </row>
    <row r="532" ht="12.75" customHeight="1">
      <c r="I532" s="35"/>
    </row>
    <row r="533" ht="12.75" customHeight="1">
      <c r="I533" s="35"/>
    </row>
    <row r="534" ht="12.75" customHeight="1">
      <c r="I534" s="35"/>
    </row>
    <row r="535" ht="12.75" customHeight="1">
      <c r="I535" s="35"/>
    </row>
    <row r="536" ht="12.75" customHeight="1">
      <c r="I536" s="35"/>
    </row>
    <row r="537" ht="12.75" customHeight="1">
      <c r="I537" s="35"/>
    </row>
    <row r="538" ht="12.75" customHeight="1">
      <c r="I538" s="35"/>
    </row>
    <row r="539" ht="12.75" customHeight="1">
      <c r="I539" s="35"/>
    </row>
    <row r="540" ht="12.75" customHeight="1">
      <c r="I540" s="35"/>
    </row>
    <row r="541" ht="12.75" customHeight="1">
      <c r="I541" s="35"/>
    </row>
    <row r="542" ht="12.75" customHeight="1">
      <c r="I542" s="35"/>
    </row>
    <row r="543" ht="12.75" customHeight="1">
      <c r="I543" s="35"/>
    </row>
    <row r="544" ht="12.75" customHeight="1">
      <c r="I544" s="35"/>
    </row>
    <row r="545" ht="12.75" customHeight="1">
      <c r="I545" s="35"/>
    </row>
    <row r="546" ht="12.75" customHeight="1">
      <c r="I546" s="35"/>
    </row>
    <row r="547" ht="12.75" customHeight="1">
      <c r="I547" s="35"/>
    </row>
    <row r="548" ht="12.75" customHeight="1">
      <c r="I548" s="35"/>
    </row>
    <row r="549" ht="12.75" customHeight="1">
      <c r="I549" s="35"/>
    </row>
    <row r="550" ht="12.75" customHeight="1">
      <c r="I550" s="35"/>
    </row>
    <row r="551" ht="12.75" customHeight="1">
      <c r="I551" s="35"/>
    </row>
    <row r="552" ht="12.75" customHeight="1">
      <c r="I552" s="35"/>
    </row>
    <row r="553" ht="12.75" customHeight="1">
      <c r="I553" s="35"/>
    </row>
    <row r="554" ht="12.75" customHeight="1">
      <c r="I554" s="35"/>
    </row>
    <row r="555" ht="12.75" customHeight="1">
      <c r="I555" s="35"/>
    </row>
    <row r="556" ht="12.75" customHeight="1">
      <c r="I556" s="35"/>
    </row>
    <row r="557" ht="12.75" customHeight="1">
      <c r="I557" s="35"/>
    </row>
    <row r="558" ht="12.75" customHeight="1">
      <c r="I558" s="35"/>
    </row>
    <row r="559" ht="12.75" customHeight="1">
      <c r="I559" s="35"/>
    </row>
    <row r="560" ht="12.75" customHeight="1">
      <c r="I560" s="35"/>
    </row>
    <row r="561" ht="12.75" customHeight="1">
      <c r="I561" s="35"/>
    </row>
    <row r="562" ht="12.75" customHeight="1">
      <c r="I562" s="35"/>
    </row>
    <row r="563" ht="12.75" customHeight="1">
      <c r="I563" s="35"/>
    </row>
    <row r="564" ht="12.75" customHeight="1">
      <c r="I564" s="35"/>
    </row>
    <row r="565" ht="12.75" customHeight="1">
      <c r="I565" s="35"/>
    </row>
    <row r="566" ht="12.75" customHeight="1">
      <c r="I566" s="35"/>
    </row>
    <row r="567" ht="12.75" customHeight="1">
      <c r="I567" s="35"/>
    </row>
    <row r="568" ht="12.75" customHeight="1">
      <c r="I568" s="35"/>
    </row>
    <row r="569" ht="12.75" customHeight="1">
      <c r="I569" s="35"/>
    </row>
    <row r="570" ht="12.75" customHeight="1">
      <c r="I570" s="35"/>
    </row>
    <row r="571" ht="12.75" customHeight="1">
      <c r="I571" s="35"/>
    </row>
    <row r="572" ht="12.75" customHeight="1">
      <c r="I572" s="35"/>
    </row>
    <row r="573" ht="12.75" customHeight="1">
      <c r="I573" s="35"/>
    </row>
    <row r="574" ht="12.75" customHeight="1">
      <c r="I574" s="35"/>
    </row>
    <row r="575" ht="12.75" customHeight="1">
      <c r="I575" s="35"/>
    </row>
    <row r="576" ht="12.75" customHeight="1">
      <c r="I576" s="35"/>
    </row>
    <row r="577" ht="12.75" customHeight="1">
      <c r="I577" s="35"/>
    </row>
    <row r="578" ht="12.75" customHeight="1">
      <c r="I578" s="35"/>
    </row>
    <row r="579" ht="12.75" customHeight="1">
      <c r="I579" s="35"/>
    </row>
    <row r="580" ht="12.75" customHeight="1">
      <c r="I580" s="35"/>
    </row>
    <row r="581" ht="12.75" customHeight="1">
      <c r="I581" s="35"/>
    </row>
    <row r="582" ht="12.75" customHeight="1">
      <c r="I582" s="35"/>
    </row>
    <row r="583" ht="12.75" customHeight="1">
      <c r="I583" s="35"/>
    </row>
    <row r="584" ht="12.75" customHeight="1">
      <c r="I584" s="35"/>
    </row>
    <row r="585" ht="12.75" customHeight="1">
      <c r="I585" s="35"/>
    </row>
    <row r="586" ht="12.75" customHeight="1">
      <c r="I586" s="35"/>
    </row>
    <row r="587" ht="12.75" customHeight="1">
      <c r="I587" s="35"/>
    </row>
    <row r="588" ht="12.75" customHeight="1">
      <c r="I588" s="35"/>
    </row>
    <row r="589" ht="12.75" customHeight="1">
      <c r="I589" s="35"/>
    </row>
    <row r="590" ht="12.75" customHeight="1">
      <c r="I590" s="35"/>
    </row>
    <row r="591" ht="12.75" customHeight="1">
      <c r="I591" s="35"/>
    </row>
    <row r="592" ht="12.75" customHeight="1">
      <c r="I592" s="35"/>
    </row>
    <row r="593" ht="12.75" customHeight="1">
      <c r="I593" s="35"/>
    </row>
    <row r="594" ht="12.75" customHeight="1">
      <c r="I594" s="35"/>
    </row>
    <row r="595" ht="12.75" customHeight="1">
      <c r="I595" s="35"/>
    </row>
    <row r="596" ht="12.75" customHeight="1">
      <c r="I596" s="35"/>
    </row>
    <row r="597" ht="12.75" customHeight="1">
      <c r="I597" s="35"/>
    </row>
    <row r="598" ht="12.75" customHeight="1">
      <c r="I598" s="35"/>
    </row>
    <row r="599" ht="12.75" customHeight="1">
      <c r="I599" s="35"/>
    </row>
    <row r="600" ht="12.75" customHeight="1">
      <c r="I600" s="35"/>
    </row>
    <row r="601" ht="12.75" customHeight="1">
      <c r="I601" s="35"/>
    </row>
    <row r="602" ht="12.75" customHeight="1">
      <c r="I602" s="35"/>
    </row>
    <row r="603" ht="12.75" customHeight="1">
      <c r="I603" s="35"/>
    </row>
    <row r="604" ht="12.75" customHeight="1">
      <c r="I604" s="35"/>
    </row>
    <row r="605" ht="12.75" customHeight="1">
      <c r="I605" s="35"/>
    </row>
    <row r="606" ht="12.75" customHeight="1">
      <c r="I606" s="35"/>
    </row>
    <row r="607" ht="12.75" customHeight="1">
      <c r="I607" s="35"/>
    </row>
    <row r="608" ht="12.75" customHeight="1">
      <c r="I608" s="35"/>
    </row>
    <row r="609" ht="12.75" customHeight="1">
      <c r="I609" s="35"/>
    </row>
    <row r="610" ht="12.75" customHeight="1">
      <c r="I610" s="35"/>
    </row>
    <row r="611" ht="12.75" customHeight="1">
      <c r="I611" s="35"/>
    </row>
    <row r="612" ht="12.75" customHeight="1">
      <c r="I612" s="35"/>
    </row>
    <row r="613" ht="12.75" customHeight="1">
      <c r="I613" s="35"/>
    </row>
    <row r="614" ht="12.75" customHeight="1">
      <c r="I614" s="35"/>
    </row>
    <row r="615" ht="12.75" customHeight="1">
      <c r="I615" s="35"/>
    </row>
    <row r="616" ht="12.75" customHeight="1">
      <c r="I616" s="35"/>
    </row>
    <row r="617" ht="12.75" customHeight="1">
      <c r="I617" s="35"/>
    </row>
    <row r="618" ht="12.75" customHeight="1">
      <c r="I618" s="35"/>
    </row>
    <row r="619" ht="12.75" customHeight="1">
      <c r="I619" s="35"/>
    </row>
    <row r="620" ht="12.75" customHeight="1">
      <c r="I620" s="35"/>
    </row>
    <row r="621" ht="12.75" customHeight="1">
      <c r="I621" s="35"/>
    </row>
    <row r="622" ht="12.75" customHeight="1">
      <c r="I622" s="35"/>
    </row>
    <row r="623" ht="12.75" customHeight="1">
      <c r="I623" s="35"/>
    </row>
    <row r="624" ht="12.75" customHeight="1">
      <c r="I624" s="35"/>
    </row>
    <row r="625" ht="12.75" customHeight="1">
      <c r="I625" s="35"/>
    </row>
    <row r="626" ht="12.75" customHeight="1">
      <c r="I626" s="35"/>
    </row>
    <row r="627" ht="12.75" customHeight="1">
      <c r="I627" s="35"/>
    </row>
    <row r="628" ht="12.75" customHeight="1">
      <c r="I628" s="35"/>
    </row>
    <row r="629" ht="12.75" customHeight="1">
      <c r="I629" s="35"/>
    </row>
    <row r="630" ht="12.75" customHeight="1">
      <c r="I630" s="35"/>
    </row>
    <row r="631" ht="12.75" customHeight="1">
      <c r="I631" s="35"/>
    </row>
    <row r="632" ht="12.75" customHeight="1">
      <c r="I632" s="35"/>
    </row>
    <row r="633" ht="12.75" customHeight="1">
      <c r="I633" s="35"/>
    </row>
    <row r="634" ht="12.75" customHeight="1">
      <c r="I634" s="35"/>
    </row>
    <row r="635" ht="12.75" customHeight="1">
      <c r="I635" s="35"/>
    </row>
    <row r="636" ht="12.75" customHeight="1">
      <c r="I636" s="35"/>
    </row>
    <row r="637" ht="12.75" customHeight="1">
      <c r="I637" s="35"/>
    </row>
    <row r="638" ht="12.75" customHeight="1">
      <c r="I638" s="35"/>
    </row>
    <row r="639" ht="12.75" customHeight="1">
      <c r="I639" s="35"/>
    </row>
    <row r="640" ht="12.75" customHeight="1">
      <c r="I640" s="35"/>
    </row>
    <row r="641" ht="12.75" customHeight="1">
      <c r="I641" s="35"/>
    </row>
    <row r="642" ht="12.75" customHeight="1">
      <c r="I642" s="35"/>
    </row>
    <row r="643" ht="12.75" customHeight="1">
      <c r="I643" s="35"/>
    </row>
    <row r="644" ht="12.75" customHeight="1">
      <c r="I644" s="35"/>
    </row>
    <row r="645" ht="12.75" customHeight="1">
      <c r="I645" s="35"/>
    </row>
    <row r="646" ht="12.75" customHeight="1">
      <c r="I646" s="35"/>
    </row>
    <row r="647" ht="12.75" customHeight="1">
      <c r="I647" s="35"/>
    </row>
    <row r="648" ht="12.75" customHeight="1">
      <c r="I648" s="35"/>
    </row>
    <row r="649" ht="12.75" customHeight="1">
      <c r="I649" s="35"/>
    </row>
    <row r="650" ht="12.75" customHeight="1">
      <c r="I650" s="35"/>
    </row>
    <row r="651" ht="12.75" customHeight="1">
      <c r="I651" s="35"/>
    </row>
    <row r="652" ht="12.75" customHeight="1">
      <c r="I652" s="35"/>
    </row>
    <row r="653" ht="12.75" customHeight="1">
      <c r="I653" s="35"/>
    </row>
    <row r="654" ht="12.75" customHeight="1">
      <c r="I654" s="35"/>
    </row>
    <row r="655" ht="12.75" customHeight="1">
      <c r="I655" s="35"/>
    </row>
    <row r="656" ht="12.75" customHeight="1">
      <c r="I656" s="35"/>
    </row>
    <row r="657" ht="12.75" customHeight="1">
      <c r="I657" s="35"/>
    </row>
    <row r="658" ht="12.75" customHeight="1">
      <c r="I658" s="35"/>
    </row>
    <row r="659" ht="12.75" customHeight="1">
      <c r="I659" s="35"/>
    </row>
    <row r="660" ht="12.75" customHeight="1">
      <c r="I660" s="35"/>
    </row>
    <row r="661" ht="12.75" customHeight="1">
      <c r="I661" s="35"/>
    </row>
    <row r="662" ht="12.75" customHeight="1">
      <c r="I662" s="35"/>
    </row>
    <row r="663" ht="12.75" customHeight="1">
      <c r="I663" s="35"/>
    </row>
    <row r="664" ht="12.75" customHeight="1">
      <c r="I664" s="35"/>
    </row>
    <row r="665" ht="12.75" customHeight="1">
      <c r="I665" s="35"/>
    </row>
    <row r="666" ht="12.75" customHeight="1">
      <c r="I666" s="35"/>
    </row>
    <row r="667" ht="12.75" customHeight="1">
      <c r="I667" s="35"/>
    </row>
    <row r="668" ht="12.75" customHeight="1">
      <c r="I668" s="35"/>
    </row>
    <row r="669" ht="12.75" customHeight="1">
      <c r="I669" s="35"/>
    </row>
    <row r="670" ht="12.75" customHeight="1">
      <c r="I670" s="35"/>
    </row>
    <row r="671" ht="12.75" customHeight="1">
      <c r="I671" s="35"/>
    </row>
    <row r="672" ht="12.75" customHeight="1">
      <c r="I672" s="35"/>
    </row>
    <row r="673" ht="12.75" customHeight="1">
      <c r="I673" s="35"/>
    </row>
    <row r="674" ht="12.75" customHeight="1">
      <c r="I674" s="35"/>
    </row>
    <row r="675" ht="12.75" customHeight="1">
      <c r="I675" s="35"/>
    </row>
    <row r="676" ht="12.75" customHeight="1">
      <c r="I676" s="35"/>
    </row>
    <row r="677" ht="12.75" customHeight="1">
      <c r="I677" s="35"/>
    </row>
    <row r="678" ht="12.75" customHeight="1">
      <c r="I678" s="35"/>
    </row>
    <row r="679" ht="12.75" customHeight="1">
      <c r="I679" s="35"/>
    </row>
    <row r="680" ht="12.75" customHeight="1">
      <c r="I680" s="35"/>
    </row>
    <row r="681" ht="12.75" customHeight="1">
      <c r="I681" s="35"/>
    </row>
    <row r="682" ht="12.75" customHeight="1">
      <c r="I682" s="35"/>
    </row>
    <row r="683" ht="12.75" customHeight="1">
      <c r="I683" s="35"/>
    </row>
    <row r="684" ht="12.75" customHeight="1">
      <c r="I684" s="35"/>
    </row>
    <row r="685" ht="12.75" customHeight="1">
      <c r="I685" s="35"/>
    </row>
    <row r="686" ht="12.75" customHeight="1">
      <c r="I686" s="35"/>
    </row>
    <row r="687" ht="12.75" customHeight="1">
      <c r="I687" s="35"/>
    </row>
    <row r="688" ht="12.75" customHeight="1">
      <c r="I688" s="35"/>
    </row>
    <row r="689" ht="12.75" customHeight="1">
      <c r="I689" s="35"/>
    </row>
    <row r="690" ht="12.75" customHeight="1">
      <c r="I690" s="35"/>
    </row>
    <row r="691" ht="12.75" customHeight="1">
      <c r="I691" s="35"/>
    </row>
    <row r="692" ht="12.75" customHeight="1">
      <c r="I692" s="35"/>
    </row>
    <row r="693" ht="12.75" customHeight="1">
      <c r="I693" s="35"/>
    </row>
    <row r="694" ht="12.75" customHeight="1">
      <c r="I694" s="35"/>
    </row>
    <row r="695" ht="12.75" customHeight="1">
      <c r="I695" s="35"/>
    </row>
    <row r="696" ht="12.75" customHeight="1">
      <c r="I696" s="35"/>
    </row>
    <row r="697" ht="12.75" customHeight="1">
      <c r="I697" s="35"/>
    </row>
    <row r="698" ht="12.75" customHeight="1">
      <c r="I698" s="35"/>
    </row>
    <row r="699" ht="12.75" customHeight="1">
      <c r="I699" s="35"/>
    </row>
    <row r="700" ht="12.75" customHeight="1">
      <c r="I700" s="35"/>
    </row>
    <row r="701" ht="12.75" customHeight="1">
      <c r="I701" s="35"/>
    </row>
    <row r="702" ht="12.75" customHeight="1">
      <c r="I702" s="35"/>
    </row>
    <row r="703" ht="12.75" customHeight="1">
      <c r="I703" s="35"/>
    </row>
    <row r="704" ht="12.75" customHeight="1">
      <c r="I704" s="35"/>
    </row>
    <row r="705" ht="12.75" customHeight="1">
      <c r="I705" s="35"/>
    </row>
    <row r="706" ht="12.75" customHeight="1">
      <c r="I706" s="35"/>
    </row>
    <row r="707" ht="12.75" customHeight="1">
      <c r="I707" s="35"/>
    </row>
    <row r="708" ht="12.75" customHeight="1">
      <c r="I708" s="35"/>
    </row>
    <row r="709" ht="12.75" customHeight="1">
      <c r="I709" s="35"/>
    </row>
    <row r="710" ht="12.75" customHeight="1">
      <c r="I710" s="35"/>
    </row>
    <row r="711" ht="12.75" customHeight="1">
      <c r="I711" s="35"/>
    </row>
    <row r="712" ht="12.75" customHeight="1">
      <c r="I712" s="35"/>
    </row>
    <row r="713" ht="12.75" customHeight="1">
      <c r="I713" s="35"/>
    </row>
    <row r="714" ht="12.75" customHeight="1">
      <c r="I714" s="35"/>
    </row>
    <row r="715" ht="12.75" customHeight="1">
      <c r="I715" s="35"/>
    </row>
    <row r="716" ht="12.75" customHeight="1">
      <c r="I716" s="35"/>
    </row>
    <row r="717" ht="12.75" customHeight="1">
      <c r="I717" s="35"/>
    </row>
    <row r="718" ht="12.75" customHeight="1">
      <c r="I718" s="35"/>
    </row>
    <row r="719" ht="12.75" customHeight="1">
      <c r="I719" s="35"/>
    </row>
    <row r="720" ht="12.75" customHeight="1">
      <c r="I720" s="35"/>
    </row>
    <row r="721" ht="12.75" customHeight="1">
      <c r="I721" s="35"/>
    </row>
    <row r="722" ht="12.75" customHeight="1">
      <c r="I722" s="35"/>
    </row>
    <row r="723" ht="12.75" customHeight="1">
      <c r="I723" s="35"/>
    </row>
    <row r="724" ht="12.75" customHeight="1">
      <c r="I724" s="35"/>
    </row>
    <row r="725" ht="12.75" customHeight="1">
      <c r="I725" s="35"/>
    </row>
    <row r="726" ht="12.75" customHeight="1">
      <c r="I726" s="35"/>
    </row>
    <row r="727" ht="12.75" customHeight="1">
      <c r="I727" s="35"/>
    </row>
    <row r="728" ht="12.75" customHeight="1">
      <c r="I728" s="35"/>
    </row>
    <row r="729" ht="12.75" customHeight="1">
      <c r="I729" s="35"/>
    </row>
    <row r="730" ht="12.75" customHeight="1">
      <c r="I730" s="35"/>
    </row>
    <row r="731" ht="12.75" customHeight="1">
      <c r="I731" s="35"/>
    </row>
    <row r="732" ht="12.75" customHeight="1">
      <c r="I732" s="35"/>
    </row>
    <row r="733" ht="12.75" customHeight="1">
      <c r="I733" s="35"/>
    </row>
    <row r="734" ht="12.75" customHeight="1">
      <c r="I734" s="35"/>
    </row>
    <row r="735" ht="12.75" customHeight="1">
      <c r="I735" s="35"/>
    </row>
    <row r="736" ht="12.75" customHeight="1">
      <c r="I736" s="35"/>
    </row>
    <row r="737" ht="12.75" customHeight="1">
      <c r="I737" s="35"/>
    </row>
    <row r="738" ht="12.75" customHeight="1">
      <c r="I738" s="35"/>
    </row>
    <row r="739" ht="12.75" customHeight="1">
      <c r="I739" s="35"/>
    </row>
    <row r="740" ht="12.75" customHeight="1">
      <c r="I740" s="35"/>
    </row>
    <row r="741" ht="12.75" customHeight="1">
      <c r="I741" s="35"/>
    </row>
    <row r="742" ht="12.75" customHeight="1">
      <c r="I742" s="35"/>
    </row>
    <row r="743" ht="12.75" customHeight="1">
      <c r="I743" s="35"/>
    </row>
    <row r="744" ht="12.75" customHeight="1">
      <c r="I744" s="35"/>
    </row>
    <row r="745" ht="12.75" customHeight="1">
      <c r="I745" s="35"/>
    </row>
    <row r="746" ht="12.75" customHeight="1">
      <c r="I746" s="35"/>
    </row>
    <row r="747" ht="12.75" customHeight="1">
      <c r="I747" s="35"/>
    </row>
    <row r="748" ht="12.75" customHeight="1">
      <c r="I748" s="35"/>
    </row>
    <row r="749" ht="12.75" customHeight="1">
      <c r="I749" s="35"/>
    </row>
    <row r="750" ht="12.75" customHeight="1">
      <c r="I750" s="35"/>
    </row>
    <row r="751" ht="12.75" customHeight="1">
      <c r="I751" s="35"/>
    </row>
    <row r="752" ht="12.75" customHeight="1">
      <c r="I752" s="35"/>
    </row>
    <row r="753" ht="12.75" customHeight="1">
      <c r="I753" s="35"/>
    </row>
    <row r="754" ht="12.75" customHeight="1">
      <c r="I754" s="35"/>
    </row>
    <row r="755" ht="12.75" customHeight="1">
      <c r="I755" s="35"/>
    </row>
    <row r="756" ht="12.75" customHeight="1">
      <c r="I756" s="35"/>
    </row>
    <row r="757" ht="12.75" customHeight="1">
      <c r="I757" s="35"/>
    </row>
    <row r="758" ht="12.75" customHeight="1">
      <c r="I758" s="35"/>
    </row>
    <row r="759" ht="12.75" customHeight="1">
      <c r="I759" s="35"/>
    </row>
    <row r="760" ht="12.75" customHeight="1">
      <c r="I760" s="35"/>
    </row>
    <row r="761" ht="12.75" customHeight="1">
      <c r="I761" s="35"/>
    </row>
    <row r="762" ht="12.75" customHeight="1">
      <c r="I762" s="35"/>
    </row>
    <row r="763" ht="12.75" customHeight="1">
      <c r="I763" s="35"/>
    </row>
    <row r="764" ht="12.75" customHeight="1">
      <c r="I764" s="35"/>
    </row>
    <row r="765" ht="12.75" customHeight="1">
      <c r="I765" s="35"/>
    </row>
    <row r="766" ht="12.75" customHeight="1">
      <c r="I766" s="35"/>
    </row>
    <row r="767" ht="12.75" customHeight="1">
      <c r="I767" s="35"/>
    </row>
    <row r="768" ht="12.75" customHeight="1">
      <c r="I768" s="35"/>
    </row>
    <row r="769" ht="12.75" customHeight="1">
      <c r="I769" s="35"/>
    </row>
    <row r="770" ht="12.75" customHeight="1">
      <c r="I770" s="35"/>
    </row>
    <row r="771" ht="12.75" customHeight="1">
      <c r="I771" s="35"/>
    </row>
    <row r="772" ht="12.75" customHeight="1">
      <c r="I772" s="35"/>
    </row>
    <row r="773" ht="12.75" customHeight="1">
      <c r="I773" s="35"/>
    </row>
    <row r="774" ht="12.75" customHeight="1">
      <c r="I774" s="35"/>
    </row>
    <row r="775" ht="12.75" customHeight="1">
      <c r="I775" s="35"/>
    </row>
    <row r="776" ht="12.75" customHeight="1">
      <c r="I776" s="35"/>
    </row>
    <row r="777" ht="12.75" customHeight="1">
      <c r="I777" s="35"/>
    </row>
    <row r="778" ht="12.75" customHeight="1">
      <c r="I778" s="35"/>
    </row>
    <row r="779" ht="12.75" customHeight="1">
      <c r="I779" s="35"/>
    </row>
    <row r="780" ht="12.75" customHeight="1">
      <c r="I780" s="35"/>
    </row>
    <row r="781" ht="12.75" customHeight="1">
      <c r="I781" s="35"/>
    </row>
    <row r="782" ht="12.75" customHeight="1">
      <c r="I782" s="35"/>
    </row>
    <row r="783" ht="12.75" customHeight="1">
      <c r="I783" s="35"/>
    </row>
    <row r="784" ht="12.75" customHeight="1">
      <c r="I784" s="35"/>
    </row>
    <row r="785" ht="12.75" customHeight="1">
      <c r="I785" s="35"/>
    </row>
    <row r="786" ht="12.75" customHeight="1">
      <c r="I786" s="35"/>
    </row>
    <row r="787" ht="12.75" customHeight="1">
      <c r="I787" s="35"/>
    </row>
    <row r="788" ht="12.75" customHeight="1">
      <c r="I788" s="35"/>
    </row>
    <row r="789" ht="12.75" customHeight="1">
      <c r="I789" s="35"/>
    </row>
    <row r="790" ht="12.75" customHeight="1">
      <c r="I790" s="35"/>
    </row>
    <row r="791" ht="12.75" customHeight="1">
      <c r="I791" s="35"/>
    </row>
    <row r="792" ht="12.75" customHeight="1">
      <c r="I792" s="35"/>
    </row>
    <row r="793" ht="12.75" customHeight="1">
      <c r="I793" s="35"/>
    </row>
    <row r="794" ht="12.75" customHeight="1">
      <c r="I794" s="35"/>
    </row>
    <row r="795" ht="12.75" customHeight="1">
      <c r="I795" s="35"/>
    </row>
    <row r="796" ht="12.75" customHeight="1">
      <c r="I796" s="35"/>
    </row>
    <row r="797" ht="12.75" customHeight="1">
      <c r="I797" s="35"/>
    </row>
    <row r="798" ht="12.75" customHeight="1">
      <c r="I798" s="35"/>
    </row>
    <row r="799" ht="12.75" customHeight="1">
      <c r="I799" s="35"/>
    </row>
    <row r="800" ht="12.75" customHeight="1">
      <c r="I800" s="35"/>
    </row>
    <row r="801" ht="12.75" customHeight="1">
      <c r="I801" s="35"/>
    </row>
    <row r="802" ht="12.75" customHeight="1">
      <c r="I802" s="35"/>
    </row>
    <row r="803" ht="12.75" customHeight="1">
      <c r="I803" s="35"/>
    </row>
    <row r="804" ht="12.75" customHeight="1">
      <c r="I804" s="35"/>
    </row>
    <row r="805" ht="12.75" customHeight="1">
      <c r="I805" s="35"/>
    </row>
    <row r="806" ht="12.75" customHeight="1">
      <c r="I806" s="35"/>
    </row>
    <row r="807" ht="12.75" customHeight="1">
      <c r="I807" s="35"/>
    </row>
    <row r="808" ht="12.75" customHeight="1">
      <c r="I808" s="35"/>
    </row>
    <row r="809" ht="12.75" customHeight="1">
      <c r="I809" s="35"/>
    </row>
    <row r="810" ht="12.75" customHeight="1">
      <c r="I810" s="35"/>
    </row>
    <row r="811" ht="12.75" customHeight="1">
      <c r="I811" s="35"/>
    </row>
    <row r="812" ht="12.75" customHeight="1">
      <c r="I812" s="35"/>
    </row>
    <row r="813" ht="12.75" customHeight="1">
      <c r="I813" s="35"/>
    </row>
    <row r="814" ht="12.75" customHeight="1">
      <c r="I814" s="35"/>
    </row>
    <row r="815" ht="12.75" customHeight="1">
      <c r="I815" s="35"/>
    </row>
    <row r="816" ht="12.75" customHeight="1">
      <c r="I816" s="35"/>
    </row>
    <row r="817" ht="12.75" customHeight="1">
      <c r="I817" s="35"/>
    </row>
    <row r="818" ht="12.75" customHeight="1">
      <c r="I818" s="35"/>
    </row>
    <row r="819" ht="12.75" customHeight="1">
      <c r="I819" s="35"/>
    </row>
    <row r="820" ht="12.75" customHeight="1">
      <c r="I820" s="35"/>
    </row>
    <row r="821" ht="12.75" customHeight="1">
      <c r="I821" s="35"/>
    </row>
    <row r="822" ht="12.75" customHeight="1">
      <c r="I822" s="35"/>
    </row>
    <row r="823" ht="12.75" customHeight="1">
      <c r="I823" s="35"/>
    </row>
    <row r="824" ht="12.75" customHeight="1">
      <c r="I824" s="35"/>
    </row>
    <row r="825" ht="12.75" customHeight="1">
      <c r="I825" s="35"/>
    </row>
    <row r="826" ht="12.75" customHeight="1">
      <c r="I826" s="35"/>
    </row>
    <row r="827" ht="12.75" customHeight="1">
      <c r="I827" s="35"/>
    </row>
    <row r="828" ht="12.75" customHeight="1">
      <c r="I828" s="35"/>
    </row>
    <row r="829" ht="12.75" customHeight="1">
      <c r="I829" s="35"/>
    </row>
    <row r="830" ht="12.75" customHeight="1">
      <c r="I830" s="35"/>
    </row>
    <row r="831" ht="12.75" customHeight="1">
      <c r="I831" s="35"/>
    </row>
    <row r="832" ht="12.75" customHeight="1">
      <c r="I832" s="35"/>
    </row>
    <row r="833" ht="12.75" customHeight="1">
      <c r="I833" s="35"/>
    </row>
    <row r="834" ht="12.75" customHeight="1">
      <c r="I834" s="35"/>
    </row>
    <row r="835" ht="12.75" customHeight="1">
      <c r="I835" s="35"/>
    </row>
    <row r="836" ht="12.75" customHeight="1">
      <c r="I836" s="35"/>
    </row>
    <row r="837" ht="12.75" customHeight="1">
      <c r="I837" s="35"/>
    </row>
    <row r="838" ht="12.75" customHeight="1">
      <c r="I838" s="35"/>
    </row>
    <row r="839" ht="12.75" customHeight="1">
      <c r="I839" s="35"/>
    </row>
    <row r="840" ht="12.75" customHeight="1">
      <c r="I840" s="35"/>
    </row>
    <row r="841" ht="12.75" customHeight="1">
      <c r="I841" s="35"/>
    </row>
    <row r="842" ht="12.75" customHeight="1">
      <c r="I842" s="35"/>
    </row>
    <row r="843" ht="12.75" customHeight="1">
      <c r="I843" s="35"/>
    </row>
    <row r="844" ht="12.75" customHeight="1">
      <c r="I844" s="35"/>
    </row>
    <row r="845" ht="12.75" customHeight="1">
      <c r="I845" s="35"/>
    </row>
    <row r="846" ht="12.75" customHeight="1">
      <c r="I846" s="35"/>
    </row>
    <row r="847" ht="12.75" customHeight="1">
      <c r="I847" s="35"/>
    </row>
    <row r="848" ht="12.75" customHeight="1">
      <c r="I848" s="35"/>
    </row>
    <row r="849" ht="12.75" customHeight="1">
      <c r="I849" s="35"/>
    </row>
    <row r="850" ht="12.75" customHeight="1">
      <c r="I850" s="35"/>
    </row>
    <row r="851" ht="12.75" customHeight="1">
      <c r="I851" s="35"/>
    </row>
    <row r="852" ht="12.75" customHeight="1">
      <c r="I852" s="35"/>
    </row>
    <row r="853" ht="12.75" customHeight="1">
      <c r="I853" s="35"/>
    </row>
    <row r="854" ht="12.75" customHeight="1">
      <c r="I854" s="35"/>
    </row>
    <row r="855" ht="12.75" customHeight="1">
      <c r="I855" s="35"/>
    </row>
    <row r="856" ht="12.75" customHeight="1">
      <c r="I856" s="35"/>
    </row>
    <row r="857" ht="12.75" customHeight="1">
      <c r="I857" s="35"/>
    </row>
    <row r="858" ht="12.75" customHeight="1">
      <c r="I858" s="35"/>
    </row>
    <row r="859" ht="12.75" customHeight="1">
      <c r="I859" s="35"/>
    </row>
    <row r="860" ht="12.75" customHeight="1">
      <c r="I860" s="35"/>
    </row>
    <row r="861" ht="12.75" customHeight="1">
      <c r="I861" s="35"/>
    </row>
    <row r="862" ht="12.75" customHeight="1">
      <c r="I862" s="35"/>
    </row>
    <row r="863" ht="12.75" customHeight="1">
      <c r="I863" s="35"/>
    </row>
    <row r="864" ht="12.75" customHeight="1">
      <c r="I864" s="35"/>
    </row>
    <row r="865" ht="12.75" customHeight="1">
      <c r="I865" s="35"/>
    </row>
    <row r="866" ht="12.75" customHeight="1">
      <c r="I866" s="35"/>
    </row>
    <row r="867" ht="12.75" customHeight="1">
      <c r="I867" s="35"/>
    </row>
    <row r="868" ht="12.75" customHeight="1">
      <c r="I868" s="35"/>
    </row>
    <row r="869" ht="12.75" customHeight="1">
      <c r="I869" s="35"/>
    </row>
    <row r="870" ht="12.75" customHeight="1">
      <c r="I870" s="35"/>
    </row>
    <row r="871" ht="12.75" customHeight="1">
      <c r="I871" s="35"/>
    </row>
    <row r="872" ht="12.75" customHeight="1">
      <c r="I872" s="35"/>
    </row>
    <row r="873" ht="12.75" customHeight="1">
      <c r="I873" s="35"/>
    </row>
    <row r="874" ht="12.75" customHeight="1">
      <c r="I874" s="35"/>
    </row>
    <row r="875" ht="12.75" customHeight="1">
      <c r="I875" s="35"/>
    </row>
    <row r="876" ht="12.75" customHeight="1">
      <c r="I876" s="35"/>
    </row>
    <row r="877" ht="12.75" customHeight="1">
      <c r="I877" s="35"/>
    </row>
    <row r="878" ht="12.75" customHeight="1">
      <c r="I878" s="35"/>
    </row>
    <row r="879" ht="12.75" customHeight="1">
      <c r="I879" s="35"/>
    </row>
    <row r="880" ht="12.75" customHeight="1">
      <c r="I880" s="35"/>
    </row>
    <row r="881" ht="12.75" customHeight="1">
      <c r="I881" s="35"/>
    </row>
    <row r="882" ht="12.75" customHeight="1">
      <c r="I882" s="35"/>
    </row>
    <row r="883" ht="12.75" customHeight="1">
      <c r="I883" s="35"/>
    </row>
    <row r="884" ht="12.75" customHeight="1">
      <c r="I884" s="35"/>
    </row>
    <row r="885" ht="12.75" customHeight="1">
      <c r="I885" s="35"/>
    </row>
    <row r="886" ht="12.75" customHeight="1">
      <c r="I886" s="35"/>
    </row>
    <row r="887" ht="12.75" customHeight="1">
      <c r="I887" s="35"/>
    </row>
    <row r="888" ht="12.75" customHeight="1">
      <c r="I888" s="35"/>
    </row>
    <row r="889" ht="12.75" customHeight="1">
      <c r="I889" s="35"/>
    </row>
    <row r="890" ht="12.75" customHeight="1">
      <c r="I890" s="35"/>
    </row>
    <row r="891" ht="12.75" customHeight="1">
      <c r="I891" s="35"/>
    </row>
    <row r="892" ht="12.75" customHeight="1">
      <c r="I892" s="35"/>
    </row>
    <row r="893" ht="12.75" customHeight="1">
      <c r="I893" s="35"/>
    </row>
    <row r="894" ht="12.75" customHeight="1">
      <c r="I894" s="35"/>
    </row>
    <row r="895" ht="12.75" customHeight="1">
      <c r="I895" s="35"/>
    </row>
    <row r="896" ht="12.75" customHeight="1">
      <c r="I896" s="35"/>
    </row>
    <row r="897" ht="12.75" customHeight="1">
      <c r="I897" s="35"/>
    </row>
    <row r="898" ht="12.75" customHeight="1">
      <c r="I898" s="35"/>
    </row>
    <row r="899" ht="12.75" customHeight="1">
      <c r="I899" s="35"/>
    </row>
    <row r="900" ht="12.75" customHeight="1">
      <c r="I900" s="35"/>
    </row>
    <row r="901" ht="12.75" customHeight="1">
      <c r="I901" s="35"/>
    </row>
    <row r="902" ht="12.75" customHeight="1">
      <c r="I902" s="35"/>
    </row>
    <row r="903" ht="12.75" customHeight="1">
      <c r="I903" s="35"/>
    </row>
    <row r="904" ht="12.75" customHeight="1">
      <c r="I904" s="35"/>
    </row>
    <row r="905" ht="12.75" customHeight="1">
      <c r="I905" s="35"/>
    </row>
    <row r="906" ht="12.75" customHeight="1">
      <c r="I906" s="35"/>
    </row>
    <row r="907" ht="12.75" customHeight="1">
      <c r="I907" s="35"/>
    </row>
    <row r="908" ht="12.75" customHeight="1">
      <c r="I908" s="35"/>
    </row>
    <row r="909" ht="12.75" customHeight="1">
      <c r="I909" s="35"/>
    </row>
    <row r="910" ht="12.75" customHeight="1">
      <c r="I910" s="35"/>
    </row>
    <row r="911" ht="12.75" customHeight="1">
      <c r="I911" s="35"/>
    </row>
    <row r="912" ht="12.75" customHeight="1">
      <c r="I912" s="35"/>
    </row>
    <row r="913" ht="12.75" customHeight="1">
      <c r="I913" s="35"/>
    </row>
    <row r="914" ht="12.75" customHeight="1">
      <c r="I914" s="35"/>
    </row>
    <row r="915" ht="12.75" customHeight="1">
      <c r="I915" s="35"/>
    </row>
    <row r="916" ht="12.75" customHeight="1">
      <c r="I916" s="35"/>
    </row>
    <row r="917" ht="12.75" customHeight="1">
      <c r="I917" s="35"/>
    </row>
    <row r="918" ht="12.75" customHeight="1">
      <c r="I918" s="35"/>
    </row>
    <row r="919" ht="12.75" customHeight="1">
      <c r="I919" s="35"/>
    </row>
    <row r="920" ht="12.75" customHeight="1">
      <c r="I920" s="35"/>
    </row>
    <row r="921" ht="12.75" customHeight="1">
      <c r="I921" s="35"/>
    </row>
    <row r="922" ht="12.75" customHeight="1">
      <c r="I922" s="35"/>
    </row>
    <row r="923" ht="12.75" customHeight="1">
      <c r="I923" s="35"/>
    </row>
    <row r="924" ht="12.75" customHeight="1">
      <c r="I924" s="35"/>
    </row>
    <row r="925" ht="12.75" customHeight="1">
      <c r="I925" s="35"/>
    </row>
    <row r="926" ht="12.75" customHeight="1">
      <c r="I926" s="35"/>
    </row>
    <row r="927" ht="12.75" customHeight="1">
      <c r="I927" s="35"/>
    </row>
    <row r="928" ht="12.75" customHeight="1">
      <c r="I928" s="35"/>
    </row>
    <row r="929" ht="12.75" customHeight="1">
      <c r="I929" s="35"/>
    </row>
    <row r="930" ht="12.75" customHeight="1">
      <c r="I930" s="35"/>
    </row>
    <row r="931" ht="12.75" customHeight="1">
      <c r="I931" s="35"/>
    </row>
    <row r="932" ht="12.75" customHeight="1">
      <c r="I932" s="35"/>
    </row>
    <row r="933" ht="12.75" customHeight="1">
      <c r="I933" s="35"/>
    </row>
    <row r="934" ht="12.75" customHeight="1">
      <c r="I934" s="35"/>
    </row>
    <row r="935" ht="12.75" customHeight="1">
      <c r="I935" s="35"/>
    </row>
    <row r="936" ht="12.75" customHeight="1">
      <c r="I936" s="35"/>
    </row>
    <row r="937" ht="12.75" customHeight="1">
      <c r="I937" s="35"/>
    </row>
    <row r="938" ht="12.75" customHeight="1">
      <c r="I938" s="35"/>
    </row>
    <row r="939" ht="12.75" customHeight="1">
      <c r="I939" s="35"/>
    </row>
    <row r="940" ht="12.75" customHeight="1">
      <c r="I940" s="35"/>
    </row>
    <row r="941" ht="12.75" customHeight="1">
      <c r="I941" s="35"/>
    </row>
    <row r="942" ht="12.75" customHeight="1">
      <c r="I942" s="35"/>
    </row>
    <row r="943" ht="12.75" customHeight="1">
      <c r="I943" s="35"/>
    </row>
    <row r="944" ht="12.75" customHeight="1">
      <c r="I944" s="35"/>
    </row>
    <row r="945" ht="12.75" customHeight="1">
      <c r="I945" s="35"/>
    </row>
    <row r="946" ht="12.75" customHeight="1">
      <c r="I946" s="35"/>
    </row>
    <row r="947" ht="12.75" customHeight="1">
      <c r="I947" s="35"/>
    </row>
    <row r="948" ht="12.75" customHeight="1">
      <c r="I948" s="35"/>
    </row>
    <row r="949" ht="12.75" customHeight="1">
      <c r="I949" s="35"/>
    </row>
    <row r="950" ht="12.75" customHeight="1">
      <c r="I950" s="35"/>
    </row>
    <row r="951" ht="12.75" customHeight="1">
      <c r="I951" s="35"/>
    </row>
    <row r="952" ht="12.75" customHeight="1">
      <c r="I952" s="35"/>
    </row>
    <row r="953" ht="12.75" customHeight="1">
      <c r="I953" s="35"/>
    </row>
    <row r="954" ht="12.75" customHeight="1">
      <c r="I954" s="35"/>
    </row>
    <row r="955" ht="12.75" customHeight="1">
      <c r="I955" s="35"/>
    </row>
    <row r="956" ht="12.75" customHeight="1">
      <c r="I956" s="35"/>
    </row>
    <row r="957" ht="12.75" customHeight="1">
      <c r="I957" s="35"/>
    </row>
    <row r="958" ht="12.75" customHeight="1">
      <c r="I958" s="35"/>
    </row>
    <row r="959" ht="12.75" customHeight="1">
      <c r="I959" s="35"/>
    </row>
    <row r="960" ht="12.75" customHeight="1">
      <c r="I960" s="35"/>
    </row>
    <row r="961" ht="12.75" customHeight="1">
      <c r="I961" s="35"/>
    </row>
    <row r="962" ht="12.75" customHeight="1">
      <c r="I962" s="35"/>
    </row>
    <row r="963" ht="12.75" customHeight="1">
      <c r="I963" s="35"/>
    </row>
    <row r="964" ht="12.75" customHeight="1">
      <c r="I964" s="35"/>
    </row>
    <row r="965" ht="12.75" customHeight="1">
      <c r="I965" s="35"/>
    </row>
    <row r="966" ht="12.75" customHeight="1">
      <c r="I966" s="35"/>
    </row>
    <row r="967" ht="12.75" customHeight="1">
      <c r="I967" s="35"/>
    </row>
    <row r="968" ht="12.75" customHeight="1">
      <c r="I968" s="35"/>
    </row>
    <row r="969" ht="12.75" customHeight="1">
      <c r="I969" s="35"/>
    </row>
    <row r="970" ht="12.75" customHeight="1">
      <c r="I970" s="35"/>
    </row>
    <row r="971" ht="12.75" customHeight="1">
      <c r="I971" s="35"/>
    </row>
    <row r="972" ht="12.75" customHeight="1">
      <c r="I972" s="35"/>
    </row>
    <row r="973" ht="12.75" customHeight="1">
      <c r="I973" s="35"/>
    </row>
    <row r="974" ht="12.75" customHeight="1">
      <c r="I974" s="35"/>
    </row>
    <row r="975" ht="12.75" customHeight="1">
      <c r="I975" s="35"/>
    </row>
    <row r="976" ht="12.75" customHeight="1">
      <c r="I976" s="35"/>
    </row>
    <row r="977" ht="12.75" customHeight="1">
      <c r="I977" s="35"/>
    </row>
    <row r="978" ht="12.75" customHeight="1">
      <c r="I978" s="35"/>
    </row>
    <row r="979" ht="12.75" customHeight="1">
      <c r="I979" s="35"/>
    </row>
    <row r="980" ht="12.75" customHeight="1">
      <c r="I980" s="35"/>
    </row>
    <row r="981" ht="12.75" customHeight="1">
      <c r="I981" s="35"/>
    </row>
    <row r="982" ht="12.75" customHeight="1">
      <c r="I982" s="35"/>
    </row>
    <row r="983" ht="12.75" customHeight="1">
      <c r="I983" s="35"/>
    </row>
    <row r="984" ht="12.75" customHeight="1">
      <c r="I984" s="35"/>
    </row>
    <row r="985" ht="12.75" customHeight="1">
      <c r="I985" s="35"/>
    </row>
    <row r="986" ht="12.75" customHeight="1">
      <c r="I986" s="35"/>
    </row>
    <row r="987" ht="12.75" customHeight="1">
      <c r="I987" s="35"/>
    </row>
    <row r="988" ht="12.75" customHeight="1">
      <c r="I988" s="35"/>
    </row>
    <row r="989" ht="12.75" customHeight="1">
      <c r="I989" s="35"/>
    </row>
    <row r="990" ht="12.75" customHeight="1">
      <c r="I990" s="35"/>
    </row>
    <row r="991" ht="12.75" customHeight="1">
      <c r="I991" s="35"/>
    </row>
    <row r="992" ht="12.75" customHeight="1">
      <c r="I992" s="35"/>
    </row>
    <row r="993" ht="12.75" customHeight="1">
      <c r="I993" s="35"/>
    </row>
    <row r="994" ht="12.75" customHeight="1">
      <c r="I994" s="35"/>
    </row>
    <row r="995" ht="12.75" customHeight="1">
      <c r="I995" s="35"/>
    </row>
    <row r="996" ht="12.75" customHeight="1">
      <c r="I996" s="35"/>
    </row>
    <row r="997" ht="12.75" customHeight="1">
      <c r="I997" s="35"/>
    </row>
    <row r="998" ht="12.75" customHeight="1">
      <c r="I998" s="35"/>
    </row>
    <row r="999" ht="12.75" customHeight="1">
      <c r="I999" s="35"/>
    </row>
    <row r="1000" ht="12.75" customHeight="1">
      <c r="I1000" s="35"/>
    </row>
  </sheetData>
  <printOptions/>
  <pageMargins bottom="0.75" footer="0.0" header="0.0" left="0.7" right="0.7" top="0.75"/>
  <pageSetup orientation="landscape"/>
  <headerFooter>
    <oddFooter>&amp;CCálculo dos Valores Estimativos após análise do Desvio Padrão.</oddFooter>
  </headerFooter>
  <drawing r:id="rId1"/>
</worksheet>
</file>